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19140" windowHeight="6060" activeTab="1"/>
  </bookViews>
  <sheets>
    <sheet name="ÍNDIC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10">'10'!$A$1:$C$18</definedName>
    <definedName name="_xlnm.Print_Area" localSheetId="11">'11'!$A$1:$C$16</definedName>
    <definedName name="_xlnm.Print_Area" localSheetId="12">'12'!$A$1:$F$25</definedName>
    <definedName name="_xlnm.Print_Area" localSheetId="13">'13'!$A$1:$C$39</definedName>
    <definedName name="_xlnm.Print_Area" localSheetId="14">'14'!$A$1:$C$14</definedName>
    <definedName name="_xlnm.Print_Area" localSheetId="15">'15'!$A$1:$C$4</definedName>
    <definedName name="_xlnm.Print_Area" localSheetId="16">'16'!$A$1:$C$18</definedName>
    <definedName name="_xlnm.Print_Area" localSheetId="17">'17'!$A$1:$C$4</definedName>
    <definedName name="_xlnm.Print_Area" localSheetId="2">'2'!$A$1:$C$4</definedName>
    <definedName name="_xlnm.Print_Area" localSheetId="3">'3'!$A$1:$C$14</definedName>
    <definedName name="_xlnm.Print_Area" localSheetId="4">'4'!$A$1:$F$45</definedName>
    <definedName name="_xlnm.Print_Area" localSheetId="5">'5'!$A$1:$C$16</definedName>
    <definedName name="_xlnm.Print_Area" localSheetId="6">'6'!$A$1:$C$15</definedName>
    <definedName name="_xlnm.Print_Area" localSheetId="7">'7'!$A$1:$C$38</definedName>
    <definedName name="_xlnm.Print_Area" localSheetId="8">'8'!$A$1:$C$23</definedName>
    <definedName name="_xlnm.Print_Area" localSheetId="9">'9'!$A$1:$E$12</definedName>
  </definedNames>
  <calcPr fullCalcOnLoad="1"/>
</workbook>
</file>

<file path=xl/sharedStrings.xml><?xml version="1.0" encoding="utf-8"?>
<sst xmlns="http://schemas.openxmlformats.org/spreadsheetml/2006/main" count="659" uniqueCount="279">
  <si>
    <t>www.aragon.es/iaest</t>
  </si>
  <si>
    <t>Instituto Aragonés de Estadística / Educación y formación/ Transición educativa/ Egresados</t>
  </si>
  <si>
    <t xml:space="preserve">Fuente: Instituto Aragonés de Estadística según datos de la Encuesta de inserción laboral de egresados universitarios de Aragón. </t>
  </si>
  <si>
    <t>Fecha de la última actualización: septiembre de 2018</t>
  </si>
  <si>
    <t>Doctorado</t>
  </si>
  <si>
    <t>Búsqueda de empleo al finalizar los estudios</t>
  </si>
  <si>
    <t>Trabajo actual y caracterísiticas de los trabajos desarrollados</t>
  </si>
  <si>
    <t>Lugar de residencia</t>
  </si>
  <si>
    <t>Si tuviera que empezar de nuevo</t>
  </si>
  <si>
    <t>Año 2018</t>
  </si>
  <si>
    <t>Encuesta de inserción laboral de egresados universitarios del sistema universitarion de Aragón. Cohorte de egresados de doctorado 2016/2017.
Año 2018.</t>
  </si>
  <si>
    <r>
      <t>Palabras clave:</t>
    </r>
    <r>
      <rPr>
        <sz val="10.5"/>
        <color indexed="18"/>
        <rFont val="Arial"/>
        <family val="2"/>
      </rPr>
      <t xml:space="preserve"> egresados, doctorado, inserción laboral, empleo, tesis</t>
    </r>
  </si>
  <si>
    <t>Encuesta de inserción laboral de egresados universitarios del sistema universitario de Aragón. Cohorte de egresados doctorado 2016/2017</t>
  </si>
  <si>
    <r>
      <t>Instituto Aragonés de Estadística / Educación y formación/ Transición educativa/ Egresados</t>
    </r>
    <r>
      <rPr>
        <sz val="10"/>
        <color indexed="55"/>
        <rFont val="Arial Narrow"/>
        <family val="2"/>
      </rPr>
      <t>/ Encuesta de inserción laboral de egresados universitarios del sistema universitario de Aragón. Cohorte de egresados de doctorado 2016/2017.</t>
    </r>
  </si>
  <si>
    <t>Unidad: número de años, número de egresados</t>
  </si>
  <si>
    <t xml:space="preserve">Años </t>
  </si>
  <si>
    <t>Egresados</t>
  </si>
  <si>
    <t>Duración media (en años)</t>
  </si>
  <si>
    <t>Total egresados</t>
  </si>
  <si>
    <t>1 año</t>
  </si>
  <si>
    <t>2 años</t>
  </si>
  <si>
    <t>3 años</t>
  </si>
  <si>
    <t>4 años</t>
  </si>
  <si>
    <t>5 años</t>
  </si>
  <si>
    <t>6 años</t>
  </si>
  <si>
    <t>7 años</t>
  </si>
  <si>
    <t>8 años</t>
  </si>
  <si>
    <t>9 años</t>
  </si>
  <si>
    <t>10 años</t>
  </si>
  <si>
    <t>3,5 años</t>
  </si>
  <si>
    <t>4,5 años</t>
  </si>
  <si>
    <t>4,75 años</t>
  </si>
  <si>
    <t>5,5 años</t>
  </si>
  <si>
    <t>14 años</t>
  </si>
  <si>
    <t>Duración media (en años) de los estudios de doctorado.</t>
  </si>
  <si>
    <t>Unidad: número egresados, porcentaje.</t>
  </si>
  <si>
    <t>(4 años, 6 años]</t>
  </si>
  <si>
    <t>Más de 6 años</t>
  </si>
  <si>
    <t>4 años ó menos</t>
  </si>
  <si>
    <t>Mayoritariamente de manera independiente</t>
  </si>
  <si>
    <t>Mayoritariamente en un grupo de investigación</t>
  </si>
  <si>
    <t>Estancias internacionales</t>
  </si>
  <si>
    <t>Mención internacional</t>
  </si>
  <si>
    <t>Doctorado industrial</t>
  </si>
  <si>
    <t>Compendio de artículos</t>
  </si>
  <si>
    <t>SÍ</t>
  </si>
  <si>
    <t>No</t>
  </si>
  <si>
    <t>Sí</t>
  </si>
  <si>
    <t>Unidad: satisfacción media, número de egresados</t>
  </si>
  <si>
    <t>01_La relevancia de las actividades formativas</t>
  </si>
  <si>
    <t>02_El contenido y la calidad de las actividades formativas</t>
  </si>
  <si>
    <t>03_La calidad de los recursos disponibles durante el programa de doctorado</t>
  </si>
  <si>
    <t>04_La calidad de la supervisión durante el desarrollo de la tesis</t>
  </si>
  <si>
    <t>Satisfacción media</t>
  </si>
  <si>
    <t>Sí, una beca o contrato predoctoral en un centro de investigación</t>
  </si>
  <si>
    <t>Sí, un contrato laboral en una empresa para la realización del doctorado</t>
  </si>
  <si>
    <t>No, pero durante este periodo tenía un trabajo remunerado a tiempo completo</t>
  </si>
  <si>
    <t>No, pero durante este periodo tenía un trabajo remunerado a tiempo parcial</t>
  </si>
  <si>
    <t>No, durante este periodo no tenía un trabajo remunerado</t>
  </si>
  <si>
    <t>Poco</t>
  </si>
  <si>
    <t>Nada</t>
  </si>
  <si>
    <t>Bastante</t>
  </si>
  <si>
    <t>Mucho</t>
  </si>
  <si>
    <t>01_Dominio de tu área o disciplina</t>
  </si>
  <si>
    <t>02_Conocimiento de otras áreas o disciplinas</t>
  </si>
  <si>
    <t>03_Para obtener nuevos conocimientos</t>
  </si>
  <si>
    <t>04_Para rendir bajo presión</t>
  </si>
  <si>
    <t>05_Para el uso del tiempo de manera efectiva</t>
  </si>
  <si>
    <t>06_Para coordinar actividades</t>
  </si>
  <si>
    <t>07_Para trabajar en equipo</t>
  </si>
  <si>
    <t>08_Para desarrollar proyectos de modo autónomo</t>
  </si>
  <si>
    <t>09_Para motivar a otros</t>
  </si>
  <si>
    <t>10_Para negociar de forma eficaz</t>
  </si>
  <si>
    <t>11_Para detectar nuevas oportunidades</t>
  </si>
  <si>
    <t>12_Para exponer en público productos, ideas o informes</t>
  </si>
  <si>
    <t>13_Para redactar informes o documentos de trabajo</t>
  </si>
  <si>
    <t>14_Para la resolución de problemas</t>
  </si>
  <si>
    <t>15_Satisfacción con la formación para desarrollo profesional a largo plazo</t>
  </si>
  <si>
    <t>Unidad: número de egresados</t>
  </si>
  <si>
    <t>Unidad: porcentaje</t>
  </si>
  <si>
    <t>Fuente: Elaboración Instituto Aragonés de Estadística.</t>
  </si>
  <si>
    <t>Egresados doctorado 2016/2017</t>
  </si>
  <si>
    <t>Número de años de duración de los estudios de doctorado.</t>
  </si>
  <si>
    <t>Manera de realizar la tesis.</t>
  </si>
  <si>
    <t>Características de la tesis.</t>
  </si>
  <si>
    <t>Egresados doctorado 2016/2017.</t>
  </si>
  <si>
    <t xml:space="preserve">Disponiblidad de remuneración durante los estudios de doctorado. </t>
  </si>
  <si>
    <t>Grado de satisfacción con los estudios de doctorado.</t>
  </si>
  <si>
    <t>Valoración del grado en que la formación recibida en la titulación ha contribuido a la adquisición de competencias y capacidades.</t>
  </si>
  <si>
    <t>Busqueda de empleo de nivel de doctorado al finalizar los estudios</t>
  </si>
  <si>
    <t>Meses transcurridos desde el inicio de la búsqueda de empleo hasta encontrar trabajo o crear una empresa propia</t>
  </si>
  <si>
    <t xml:space="preserve">Sí, y lo encontré o cree mi propia empresa </t>
  </si>
  <si>
    <t>Sí, pero no lo encontré</t>
  </si>
  <si>
    <t>No, ya tenía empleo</t>
  </si>
  <si>
    <t>No busqué</t>
  </si>
  <si>
    <t>No sabe_no contesta</t>
  </si>
  <si>
    <t>Busqueda de empleo de nivel de doctorado al finalizar los estudios.</t>
  </si>
  <si>
    <t>Meses transcurridos desde el inicio de la búsqueda de empleo hasta encontrar trabajo o crear una empresa propia.</t>
  </si>
  <si>
    <t>Meses</t>
  </si>
  <si>
    <t>Total egresados que encontraron empleo</t>
  </si>
  <si>
    <t>0 meses</t>
  </si>
  <si>
    <t>1 meses</t>
  </si>
  <si>
    <t>2 meses</t>
  </si>
  <si>
    <t>3 meses</t>
  </si>
  <si>
    <t>4 meses</t>
  </si>
  <si>
    <t>5 meses</t>
  </si>
  <si>
    <t>6 meses</t>
  </si>
  <si>
    <t>7 meses</t>
  </si>
  <si>
    <t>8 meses</t>
  </si>
  <si>
    <t>9 meses</t>
  </si>
  <si>
    <t>10 meses</t>
  </si>
  <si>
    <t>11 meses</t>
  </si>
  <si>
    <t>12 meses</t>
  </si>
  <si>
    <t>Velocidad de inserción (meses hasta encontrar empleo) desde la finalización de los estudios.</t>
  </si>
  <si>
    <t>Unidad: número medio de meses</t>
  </si>
  <si>
    <t>Velocidad de inserción (meses)</t>
  </si>
  <si>
    <t>Ahora no trabaja</t>
  </si>
  <si>
    <t>Nunca ha trabajado</t>
  </si>
  <si>
    <t>Trabajo en la actualidad</t>
  </si>
  <si>
    <t>Sí trabaja actualmente</t>
  </si>
  <si>
    <t>Ocupación de investigador posdoctoral</t>
  </si>
  <si>
    <t>Total egresados que trabajan actualmente</t>
  </si>
  <si>
    <t>Lugar de trabajo</t>
  </si>
  <si>
    <t>Provincia de trabajo en España</t>
  </si>
  <si>
    <t>País de trabajo en el extranjero</t>
  </si>
  <si>
    <t>Forma de encontrar trabajo</t>
  </si>
  <si>
    <t>Tipo de contrato o relación laboral</t>
  </si>
  <si>
    <t>Valoración del grado en el que las tareas desarrolladas en el trabajo se corresponden al nivel de doctor</t>
  </si>
  <si>
    <t>Sector dónde se desarrolla el trabajo</t>
  </si>
  <si>
    <t>Trabajadores de la empresa</t>
  </si>
  <si>
    <t>Intervalo salarial mensual por término medio</t>
  </si>
  <si>
    <t>Grado de satisfacción con el trabajo actual</t>
  </si>
  <si>
    <t>Provincia de residencia en España</t>
  </si>
  <si>
    <t>País de residencia en el extranjero</t>
  </si>
  <si>
    <t>Estudios que se están cursando en la actualidad</t>
  </si>
  <si>
    <t>¿Volvería a cursar el mismo programa de doctorado?</t>
  </si>
  <si>
    <t>Número de egresados</t>
  </si>
  <si>
    <t>Porcenaje de egresados</t>
  </si>
  <si>
    <t>Egresados doctorado 2016/2017 que encontraron trabajo o crearon su propia empresa</t>
  </si>
  <si>
    <t>Egresados doctorado 2016/2017 que trabajan acualmente</t>
  </si>
  <si>
    <t>España</t>
  </si>
  <si>
    <t>Otros países</t>
  </si>
  <si>
    <t xml:space="preserve">Egresados doctorado 2016/2017 que trabajan actualmente en España. </t>
  </si>
  <si>
    <t>Total egresados que trabajan actualmente en España</t>
  </si>
  <si>
    <t>Asturias</t>
  </si>
  <si>
    <t>Balears, Illes</t>
  </si>
  <si>
    <t>Barcelona</t>
  </si>
  <si>
    <t>Bizkaia / Vizcaya</t>
  </si>
  <si>
    <t>Burgos</t>
  </si>
  <si>
    <t>Gipúzcoa</t>
  </si>
  <si>
    <t>Huesca</t>
  </si>
  <si>
    <t>Lleida / Lérida</t>
  </si>
  <si>
    <t>Madrid</t>
  </si>
  <si>
    <t>Navarra</t>
  </si>
  <si>
    <t>Palencia</t>
  </si>
  <si>
    <t>Rioja, La</t>
  </si>
  <si>
    <t>Salamanca</t>
  </si>
  <si>
    <t>Santa Cruz de Tenerife</t>
  </si>
  <si>
    <t>Soria</t>
  </si>
  <si>
    <t>Teruel</t>
  </si>
  <si>
    <t>Valencia</t>
  </si>
  <si>
    <t>Zaragoza</t>
  </si>
  <si>
    <t xml:space="preserve">Egresados doctorado 2016/2017 que trabajan actualmente en el extranjero. </t>
  </si>
  <si>
    <t>Total egresados que trabajan acutalmente en el extranjero</t>
  </si>
  <si>
    <t>Argentina</t>
  </si>
  <si>
    <t>Australia</t>
  </si>
  <si>
    <t>Brasil</t>
  </si>
  <si>
    <t>Canadá</t>
  </si>
  <si>
    <t>Colombia</t>
  </si>
  <si>
    <t>Ecuador</t>
  </si>
  <si>
    <t>Estados Unidos</t>
  </si>
  <si>
    <t>Irlanda</t>
  </si>
  <si>
    <t>Italia</t>
  </si>
  <si>
    <t>México</t>
  </si>
  <si>
    <t>Países Bajos</t>
  </si>
  <si>
    <t>Perú</t>
  </si>
  <si>
    <t>Reino Unido</t>
  </si>
  <si>
    <t>Suecia</t>
  </si>
  <si>
    <t>Suiza</t>
  </si>
  <si>
    <t>Tailandia</t>
  </si>
  <si>
    <t>Egresados doctorado 2016/2017 que han trabajado alguna vez.</t>
  </si>
  <si>
    <t>Total egresados que han trabajado alguna vez</t>
  </si>
  <si>
    <t xml:space="preserve">Contactos personales o familiares </t>
  </si>
  <si>
    <t>Internet</t>
  </si>
  <si>
    <t xml:space="preserve">Servicios de la Universidad (Bolsas de trabajo, observatorio...) </t>
  </si>
  <si>
    <t xml:space="preserve">Prácticas de estudio </t>
  </si>
  <si>
    <t xml:space="preserve">Servicio Público de Empleo/Instituto Aragonés de Empleo (INAEM) </t>
  </si>
  <si>
    <t xml:space="preserve">Bolsas de trabajo institucionales (Educación, Salud, colegios profesionales...) </t>
  </si>
  <si>
    <t xml:space="preserve">Oposición concurso público </t>
  </si>
  <si>
    <t xml:space="preserve">Creación de empresa o despacho propio </t>
  </si>
  <si>
    <t xml:space="preserve">Empresas de selección </t>
  </si>
  <si>
    <t xml:space="preserve">Anuncios en prensa </t>
  </si>
  <si>
    <t xml:space="preserve">Director de tesis u otros contactos de ámbito universitario y/o de la investigación </t>
  </si>
  <si>
    <t>Otro</t>
  </si>
  <si>
    <t>Total de egresados que han trabajado alguna vez</t>
  </si>
  <si>
    <t>Indefinido</t>
  </si>
  <si>
    <t>Autónomo</t>
  </si>
  <si>
    <t>Temporal</t>
  </si>
  <si>
    <t>Beca o contrato de investigación o en prácticas</t>
  </si>
  <si>
    <t>Otro tipo de contrato</t>
  </si>
  <si>
    <t>A tiempo completo</t>
  </si>
  <si>
    <t>A tiempo parcial</t>
  </si>
  <si>
    <t>Tipo de jornada laboral</t>
  </si>
  <si>
    <t>Grado, máster o equivalente</t>
  </si>
  <si>
    <t>Nivel no universitario</t>
  </si>
  <si>
    <t>Nivel de formación más apropiado para realizar el trabajo</t>
  </si>
  <si>
    <t>Otra Universidad o instituto de investigación diferente al de doctorado</t>
  </si>
  <si>
    <t>Administración pública</t>
  </si>
  <si>
    <t>Empresa o sector privado</t>
  </si>
  <si>
    <t>En ambos sectores</t>
  </si>
  <si>
    <t>Empresa no lucrativa u ONG</t>
  </si>
  <si>
    <t>La Universidad o institutos de investigación donde se doctoró</t>
  </si>
  <si>
    <t>Dirección/gestión</t>
  </si>
  <si>
    <t>Comercial o logística</t>
  </si>
  <si>
    <t>Docencia</t>
  </si>
  <si>
    <t>I+D</t>
  </si>
  <si>
    <t>Asistencia médica y social</t>
  </si>
  <si>
    <t>Funciones técnicas</t>
  </si>
  <si>
    <t xml:space="preserve">Administración y Atención al cliente                                                                   </t>
  </si>
  <si>
    <t xml:space="preserve">Comunicación                                                                                         </t>
  </si>
  <si>
    <t xml:space="preserve">Otras funciones </t>
  </si>
  <si>
    <t>Menos de 10</t>
  </si>
  <si>
    <t>Entre 10 y 50</t>
  </si>
  <si>
    <t>Entre 51 y 250</t>
  </si>
  <si>
    <t xml:space="preserve">Más de 250 </t>
  </si>
  <si>
    <t>No percibe salario</t>
  </si>
  <si>
    <t>Menos de 1.000 €</t>
  </si>
  <si>
    <t>Entre 1.001 € y 2.000 €</t>
  </si>
  <si>
    <t>Entre 2.001 € y 3.000 €</t>
  </si>
  <si>
    <t>Más de 3.000 €</t>
  </si>
  <si>
    <t>Porcentaje de egresados</t>
  </si>
  <si>
    <t>01_Con el contenido del trabajo</t>
  </si>
  <si>
    <t>02_Con las perspectivas de mejora y promocion</t>
  </si>
  <si>
    <t>03_Con el nivel de retribucion</t>
  </si>
  <si>
    <t>04_Con la utilidad de los conocimientos de la formación de doctorado</t>
  </si>
  <si>
    <t>05_Con el trabajo en general</t>
  </si>
  <si>
    <t>Total egresados que residen en España</t>
  </si>
  <si>
    <t>Zamora</t>
  </si>
  <si>
    <t>Egresados doctorado 2016/2017 que residen en España</t>
  </si>
  <si>
    <t>Total egresados que residen en el extranjero</t>
  </si>
  <si>
    <t>Egresados doctorado 2016/2017 que residen en el extranjero.</t>
  </si>
  <si>
    <t>Busqueda de trabajo en la actualidad</t>
  </si>
  <si>
    <t>Motivos por los que busca trabajo</t>
  </si>
  <si>
    <t>Número medio de meses buscando trabajo</t>
  </si>
  <si>
    <t>Número de meses buscando trabajo</t>
  </si>
  <si>
    <t>No sabe_No contesta</t>
  </si>
  <si>
    <t>Estoy parado</t>
  </si>
  <si>
    <t>Mejora de sueldo</t>
  </si>
  <si>
    <t>Busco un trabajo relacionado con mi formación</t>
  </si>
  <si>
    <t>Otros motivos</t>
  </si>
  <si>
    <t xml:space="preserve">Egresados doctorado 2016/2017 que están buscando trabajo </t>
  </si>
  <si>
    <t>Egresados que están buscando trabajo</t>
  </si>
  <si>
    <t>Número de egresados que han respondido</t>
  </si>
  <si>
    <t>Unidad: número medio de meses, número de egresados</t>
  </si>
  <si>
    <t>14 meses</t>
  </si>
  <si>
    <t>15 meses</t>
  </si>
  <si>
    <t>16 meses</t>
  </si>
  <si>
    <t>18 meses</t>
  </si>
  <si>
    <t>24 meses</t>
  </si>
  <si>
    <t>30 meses</t>
  </si>
  <si>
    <t>Razón por la que no busca trabajo</t>
  </si>
  <si>
    <t>Egresados doctorado 2016/2017 que no están buscando trabajo.</t>
  </si>
  <si>
    <t>Total egresados que no buscan trabajo</t>
  </si>
  <si>
    <t>Estoy realizando otros estudios. (No incluye oposiciones)</t>
  </si>
  <si>
    <t>Estoy preparando oposiciones</t>
  </si>
  <si>
    <t>Ya tengo un trabajo relacionado con los estudios de doctorado</t>
  </si>
  <si>
    <t>Ya tengo un trabajo, aunque no relacionado con los estudios de doctorado</t>
  </si>
  <si>
    <t>Ya tengo un trabajo, aunque no relacionado con los estudios universitarios</t>
  </si>
  <si>
    <t>Otros casos: jubilación, discapacidad, etc.</t>
  </si>
  <si>
    <t>Grado</t>
  </si>
  <si>
    <t>Otros estudios</t>
  </si>
  <si>
    <t>Máster universitario oficial</t>
  </si>
  <si>
    <t>Otro doctorado</t>
  </si>
  <si>
    <t>Egresados doctorado 2016/2017 que no están buscando trabajo por reallizar estudios distintos de oposiciones</t>
  </si>
  <si>
    <t>¿Escogería la misma universidad/departamento?</t>
  </si>
  <si>
    <t>Nota: Pregunta de respuesta múltiple, la suma de las categorías no coincide con el total de egresados que están buscando trabajo, debido a que un egresado puede tener más de un motivo por el que busca empleo.</t>
  </si>
  <si>
    <r>
      <rPr>
        <b/>
        <sz val="11"/>
        <color indexed="18"/>
        <rFont val="Arial"/>
        <family val="2"/>
      </rPr>
      <t>Objetivo:</t>
    </r>
    <r>
      <rPr>
        <sz val="11"/>
        <color indexed="18"/>
        <rFont val="Arial"/>
        <family val="2"/>
      </rPr>
      <t xml:space="preserve"> Valorar y analizar la inserción laboral de los egresados del Sistema Universitario de Aragón (Doctorado) un año después de haberse graduado (2016/2017).
</t>
    </r>
    <r>
      <rPr>
        <b/>
        <sz val="11"/>
        <color indexed="18"/>
        <rFont val="Arial"/>
        <family val="2"/>
      </rPr>
      <t>Variables estudiadas</t>
    </r>
    <r>
      <rPr>
        <sz val="11"/>
        <color indexed="18"/>
        <rFont val="Arial"/>
        <family val="2"/>
      </rPr>
      <t xml:space="preserve">: sexo, edad, estudios realizados, trabajos realizados, tipo de trabajo, tareas desarrolladas, busqueda de empleo, satisfacción con los estudios realizados.
</t>
    </r>
    <r>
      <rPr>
        <b/>
        <sz val="11"/>
        <color indexed="18"/>
        <rFont val="Arial"/>
        <family val="2"/>
      </rPr>
      <t>Nivel de desagregación</t>
    </r>
    <r>
      <rPr>
        <sz val="11"/>
        <color indexed="18"/>
        <rFont val="Arial"/>
        <family val="2"/>
      </rPr>
      <t xml:space="preserve"> : Universidad de Zaragoza, Universidad San Jorge
</t>
    </r>
    <r>
      <rPr>
        <b/>
        <sz val="11"/>
        <color indexed="18"/>
        <rFont val="Arial"/>
        <family val="2"/>
      </rPr>
      <t>Periodo de referencia:</t>
    </r>
    <r>
      <rPr>
        <sz val="11"/>
        <color indexed="18"/>
        <rFont val="Arial"/>
        <family val="2"/>
      </rPr>
      <t xml:space="preserve"> Curso 2016-2017
</t>
    </r>
    <r>
      <rPr>
        <b/>
        <sz val="11"/>
        <color indexed="18"/>
        <rFont val="Arial"/>
        <family val="2"/>
      </rPr>
      <t>Periodo realización de la encuesta (on-line)</t>
    </r>
    <r>
      <rPr>
        <sz val="11"/>
        <color indexed="18"/>
        <rFont val="Arial"/>
        <family val="2"/>
      </rPr>
      <t xml:space="preserve">: Del 14 de junio al 12 de julio de 2018 </t>
    </r>
  </si>
  <si>
    <t>No estoy a gusto con el trabajo desempeñado</t>
  </si>
  <si>
    <t>Tareas realizadas en el trabajo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</si>
</sst>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0.0%"/>
    <numFmt numFmtId="170" formatCode="####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#,##0.00\ _€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Black"/>
      <family val="2"/>
    </font>
    <font>
      <sz val="9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60"/>
      <name val="Arial"/>
      <family val="2"/>
    </font>
    <font>
      <sz val="13"/>
      <name val="Arial"/>
      <family val="2"/>
    </font>
    <font>
      <sz val="12"/>
      <color indexed="18"/>
      <name val="Arial"/>
      <family val="2"/>
    </font>
    <font>
      <sz val="10"/>
      <color indexed="18"/>
      <name val="Arial"/>
      <family val="2"/>
    </font>
    <font>
      <b/>
      <sz val="14"/>
      <color indexed="9"/>
      <name val="Verdana"/>
      <family val="2"/>
    </font>
    <font>
      <sz val="14"/>
      <name val="Verdana"/>
      <family val="2"/>
    </font>
    <font>
      <b/>
      <sz val="11"/>
      <color indexed="18"/>
      <name val="Arial"/>
      <family val="2"/>
    </font>
    <font>
      <sz val="10.5"/>
      <color indexed="18"/>
      <name val="Arial"/>
      <family val="2"/>
    </font>
    <font>
      <b/>
      <sz val="10.5"/>
      <color indexed="18"/>
      <name val="Arial"/>
      <family val="2"/>
    </font>
    <font>
      <b/>
      <sz val="12"/>
      <color indexed="60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 Narrow"/>
      <family val="2"/>
    </font>
    <font>
      <sz val="10"/>
      <color indexed="55"/>
      <name val="Arial Narrow"/>
      <family val="2"/>
    </font>
    <font>
      <b/>
      <sz val="11"/>
      <color indexed="59"/>
      <name val="Arial"/>
      <family val="2"/>
    </font>
    <font>
      <sz val="10"/>
      <color indexed="22"/>
      <name val="Arial"/>
      <family val="2"/>
    </font>
    <font>
      <b/>
      <sz val="12"/>
      <color indexed="9"/>
      <name val="Verdana"/>
      <family val="2"/>
    </font>
    <font>
      <sz val="11"/>
      <color indexed="18"/>
      <name val="Verdana"/>
      <family val="2"/>
    </font>
    <font>
      <sz val="12"/>
      <name val="Verdana"/>
      <family val="2"/>
    </font>
    <font>
      <b/>
      <sz val="14"/>
      <color indexed="8"/>
      <name val="Arial"/>
      <family val="2"/>
    </font>
    <font>
      <b/>
      <sz val="9"/>
      <color indexed="60"/>
      <name val="Arial"/>
      <family val="2"/>
    </font>
    <font>
      <sz val="8"/>
      <name val="Verdana"/>
      <family val="2"/>
    </font>
    <font>
      <sz val="10"/>
      <name val="Verdana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8"/>
      <name val="Arial"/>
      <family val="2"/>
    </font>
    <font>
      <sz val="11"/>
      <color indexed="3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8"/>
      <name val="Calibri"/>
      <family val="2"/>
    </font>
    <font>
      <b/>
      <sz val="11"/>
      <color indexed="9"/>
      <name val="Calibri"/>
      <family val="2"/>
    </font>
    <font>
      <sz val="11"/>
      <color indexed="58"/>
      <name val="Calibri"/>
      <family val="2"/>
    </font>
    <font>
      <b/>
      <sz val="15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56"/>
      <name val="Calibri"/>
      <family val="2"/>
    </font>
    <font>
      <sz val="11"/>
      <color indexed="24"/>
      <name val="Calibri"/>
      <family val="2"/>
    </font>
    <font>
      <b/>
      <sz val="11"/>
      <color indexed="23"/>
      <name val="Calibri"/>
      <family val="2"/>
    </font>
    <font>
      <i/>
      <sz val="11"/>
      <color indexed="30"/>
      <name val="Calibri"/>
      <family val="2"/>
    </font>
    <font>
      <sz val="18"/>
      <color indexed="21"/>
      <name val="Calibri Light"/>
      <family val="2"/>
    </font>
    <font>
      <b/>
      <sz val="13"/>
      <color indexed="21"/>
      <name val="Calibri"/>
      <family val="2"/>
    </font>
    <font>
      <b/>
      <sz val="11"/>
      <color indexed="3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3" fontId="1" fillId="0" borderId="0">
      <alignment/>
      <protection/>
    </xf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Protection="0">
      <alignment/>
    </xf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10" fontId="3" fillId="0" borderId="10" xfId="0" applyNumberFormat="1" applyFont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0" fontId="1" fillId="0" borderId="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4" fillId="0" borderId="0" xfId="0" applyFont="1" applyBorder="1" applyAlignment="1">
      <alignment wrapText="1"/>
    </xf>
    <xf numFmtId="0" fontId="9" fillId="0" borderId="0" xfId="0" applyFont="1" applyAlignment="1">
      <alignment vertical="top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8" fillId="0" borderId="0" xfId="49" applyFont="1" applyProtection="1">
      <alignment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16" fillId="0" borderId="0" xfId="0" applyFont="1" applyAlignment="1">
      <alignment vertical="top" wrapText="1"/>
    </xf>
    <xf numFmtId="0" fontId="5" fillId="0" borderId="0" xfId="47" applyFill="1" applyBorder="1" applyAlignment="1" applyProtection="1">
      <alignment horizontal="left"/>
      <protection/>
    </xf>
    <xf numFmtId="0" fontId="5" fillId="0" borderId="0" xfId="47" applyBorder="1" applyAlignment="1" applyProtection="1">
      <alignment/>
      <protection/>
    </xf>
    <xf numFmtId="0" fontId="9" fillId="0" borderId="0" xfId="0" applyFont="1" applyAlignment="1">
      <alignment horizontal="right" vertical="top"/>
    </xf>
    <xf numFmtId="0" fontId="17" fillId="0" borderId="0" xfId="0" applyFont="1" applyAlignment="1">
      <alignment vertical="top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2" fillId="33" borderId="0" xfId="0" applyFont="1" applyFill="1" applyAlignment="1">
      <alignment vertical="center"/>
    </xf>
    <xf numFmtId="0" fontId="1" fillId="33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24" fillId="0" borderId="12" xfId="0" applyFont="1" applyBorder="1" applyAlignment="1">
      <alignment vertical="center"/>
    </xf>
    <xf numFmtId="0" fontId="1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6" fillId="0" borderId="0" xfId="0" applyFont="1" applyFill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10" fontId="27" fillId="0" borderId="0" xfId="0" applyNumberFormat="1" applyFont="1" applyBorder="1" applyAlignment="1">
      <alignment/>
    </xf>
    <xf numFmtId="3" fontId="29" fillId="0" borderId="0" xfId="0" applyNumberFormat="1" applyFont="1" applyBorder="1" applyAlignment="1">
      <alignment horizontal="right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/>
    </xf>
    <xf numFmtId="0" fontId="1" fillId="33" borderId="0" xfId="0" applyFont="1" applyFill="1" applyBorder="1" applyAlignment="1">
      <alignment/>
    </xf>
    <xf numFmtId="0" fontId="24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3" fillId="0" borderId="12" xfId="0" applyFont="1" applyFill="1" applyBorder="1" applyAlignment="1">
      <alignment horizontal="left" vertical="center"/>
    </xf>
    <xf numFmtId="4" fontId="29" fillId="0" borderId="0" xfId="0" applyNumberFormat="1" applyFont="1" applyBorder="1" applyAlignment="1">
      <alignment horizontal="right" wrapText="1"/>
    </xf>
    <xf numFmtId="10" fontId="3" fillId="0" borderId="11" xfId="0" applyNumberFormat="1" applyFont="1" applyBorder="1" applyAlignment="1">
      <alignment horizontal="right" wrapText="1"/>
    </xf>
    <xf numFmtId="0" fontId="3" fillId="0" borderId="10" xfId="0" applyFont="1" applyBorder="1" applyAlignment="1">
      <alignment/>
    </xf>
    <xf numFmtId="0" fontId="30" fillId="0" borderId="13" xfId="56" applyFont="1" applyFill="1" applyBorder="1" applyAlignment="1">
      <alignment wrapText="1"/>
      <protection/>
    </xf>
    <xf numFmtId="0" fontId="30" fillId="0" borderId="13" xfId="56" applyFont="1" applyFill="1" applyBorder="1" applyAlignment="1">
      <alignment horizontal="right" wrapText="1"/>
      <protection/>
    </xf>
    <xf numFmtId="0" fontId="1" fillId="0" borderId="0" xfId="0" applyFont="1" applyBorder="1" applyAlignment="1">
      <alignment wrapText="1"/>
    </xf>
    <xf numFmtId="3" fontId="1" fillId="0" borderId="0" xfId="0" applyNumberFormat="1" applyFont="1" applyBorder="1" applyAlignment="1">
      <alignment horizontal="right" wrapText="1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 horizontal="right" wrapText="1"/>
    </xf>
    <xf numFmtId="4" fontId="1" fillId="0" borderId="10" xfId="0" applyNumberFormat="1" applyFont="1" applyBorder="1" applyAlignment="1">
      <alignment horizontal="right" wrapText="1"/>
    </xf>
    <xf numFmtId="4" fontId="1" fillId="0" borderId="0" xfId="0" applyNumberFormat="1" applyFont="1" applyBorder="1" applyAlignment="1">
      <alignment/>
    </xf>
    <xf numFmtId="0" fontId="29" fillId="8" borderId="0" xfId="0" applyFont="1" applyFill="1" applyBorder="1" applyAlignment="1">
      <alignment/>
    </xf>
    <xf numFmtId="176" fontId="1" fillId="0" borderId="0" xfId="0" applyNumberFormat="1" applyFont="1" applyBorder="1" applyAlignment="1">
      <alignment horizontal="right" wrapText="1"/>
    </xf>
    <xf numFmtId="176" fontId="1" fillId="0" borderId="10" xfId="0" applyNumberFormat="1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0" fontId="3" fillId="0" borderId="11" xfId="0" applyNumberFormat="1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4" fontId="29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30" fillId="0" borderId="13" xfId="57" applyFont="1" applyFill="1" applyBorder="1" applyAlignment="1">
      <alignment wrapText="1"/>
      <protection/>
    </xf>
    <xf numFmtId="0" fontId="30" fillId="0" borderId="13" xfId="57" applyFont="1" applyFill="1" applyBorder="1" applyAlignment="1">
      <alignment horizontal="right" wrapText="1"/>
      <protection/>
    </xf>
    <xf numFmtId="3" fontId="29" fillId="0" borderId="0" xfId="0" applyNumberFormat="1" applyFont="1" applyBorder="1" applyAlignment="1">
      <alignment/>
    </xf>
    <xf numFmtId="0" fontId="30" fillId="0" borderId="13" xfId="58" applyFont="1" applyFill="1" applyBorder="1" applyAlignment="1">
      <alignment horizontal="right" wrapText="1"/>
      <protection/>
    </xf>
    <xf numFmtId="0" fontId="30" fillId="0" borderId="13" xfId="58" applyFont="1" applyFill="1" applyBorder="1" applyAlignment="1">
      <alignment wrapText="1"/>
      <protection/>
    </xf>
    <xf numFmtId="4" fontId="27" fillId="0" borderId="0" xfId="0" applyNumberFormat="1" applyFont="1" applyBorder="1" applyAlignment="1">
      <alignment/>
    </xf>
    <xf numFmtId="0" fontId="30" fillId="0" borderId="13" xfId="59" applyFont="1" applyFill="1" applyBorder="1" applyAlignment="1">
      <alignment wrapText="1"/>
      <protection/>
    </xf>
    <xf numFmtId="3" fontId="29" fillId="8" borderId="0" xfId="0" applyNumberFormat="1" applyFont="1" applyFill="1" applyBorder="1" applyAlignment="1">
      <alignment/>
    </xf>
    <xf numFmtId="176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0" fontId="11" fillId="33" borderId="0" xfId="0" applyFont="1" applyFill="1" applyAlignment="1">
      <alignment vertical="center" wrapText="1"/>
    </xf>
    <xf numFmtId="0" fontId="12" fillId="33" borderId="0" xfId="0" applyFont="1" applyFill="1" applyAlignment="1">
      <alignment wrapText="1"/>
    </xf>
    <xf numFmtId="0" fontId="15" fillId="0" borderId="12" xfId="0" applyFont="1" applyFill="1" applyBorder="1" applyAlignment="1">
      <alignment vertical="center" wrapText="1"/>
    </xf>
    <xf numFmtId="0" fontId="14" fillId="0" borderId="12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32" fillId="0" borderId="0" xfId="0" applyFont="1" applyBorder="1" applyAlignment="1">
      <alignment vertical="center" wrapText="1"/>
    </xf>
    <xf numFmtId="0" fontId="10" fillId="0" borderId="0" xfId="0" applyFont="1" applyBorder="1" applyAlignment="1">
      <alignment wrapText="1"/>
    </xf>
    <xf numFmtId="0" fontId="4" fillId="0" borderId="14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0" fontId="4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 Matriz d datos NUM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Hipervínculo visitado_Est_Registral_Inmobiliaria_2011" xfId="49"/>
    <cellStyle name="Incorrecto" xfId="50"/>
    <cellStyle name="Comma" xfId="51"/>
    <cellStyle name="Comma [0]" xfId="52"/>
    <cellStyle name="Currency" xfId="53"/>
    <cellStyle name="Currency [0]" xfId="54"/>
    <cellStyle name="Neutral" xfId="55"/>
    <cellStyle name="Normal_1_1" xfId="56"/>
    <cellStyle name="Normal_10" xfId="57"/>
    <cellStyle name="Normal_15" xfId="58"/>
    <cellStyle name="Normal_2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2" xfId="66"/>
    <cellStyle name="Título 3" xfId="67"/>
    <cellStyle name="Total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57192A"/>
      <rgbColor rgb="00FFFFFF"/>
      <rgbColor rgb="0098727D"/>
      <rgbColor rgb="00FFCD99"/>
      <rgbColor rgb="0077A4EA"/>
      <rgbColor rgb="00F6B2B1"/>
      <rgbColor rgb="00BCA4AB"/>
      <rgbColor rgb="00ADBAD0"/>
      <rgbColor rgb="00733F4D"/>
      <rgbColor rgb="00FF962A"/>
      <rgbColor rgb="005B92E6"/>
      <rgbColor rgb="00ED5C5A"/>
      <rgbColor rgb="0098A46F"/>
      <rgbColor rgb="00526D9C"/>
      <rgbColor rgb="00C0C0C0"/>
      <rgbColor rgb="004B4B4B"/>
      <rgbColor rgb="00AA2B4A"/>
      <rgbColor rgb="00B84E68"/>
      <rgbColor rgb="00CB7D90"/>
      <rgbColor rgb="00DDABB7"/>
      <rgbColor rgb="00F1DBE0"/>
      <rgbColor rgb="00C0C0C0"/>
      <rgbColor rgb="00808080"/>
      <rgbColor rgb="004B4B4B"/>
      <rgbColor rgb="00AA2B4A"/>
      <rgbColor rgb="00C0C0C0"/>
      <rgbColor rgb="00CB7D90"/>
      <rgbColor rgb="00808080"/>
      <rgbColor rgb="00B84E68"/>
      <rgbColor rgb="004B4B4B"/>
      <rgbColor rgb="00DDABB7"/>
      <rgbColor rgb="00000000"/>
      <rgbColor rgb="00BED4F5"/>
      <rgbColor rgb="00DDE2EB"/>
      <rgbColor rgb="00FFE9D3"/>
      <rgbColor rgb="00FBDEDE"/>
      <rgbColor rgb="00E3EDFB"/>
      <rgbColor rgb="00E3D8DB"/>
      <rgbColor rgb="00E3E6D7"/>
      <rgbColor rgb="00F1DBE0"/>
      <rgbColor rgb="009BBDF0"/>
      <rgbColor rgb="008194B7"/>
      <rgbColor rgb="00F28886"/>
      <rgbColor rgb="00DDABB7"/>
      <rgbColor rgb="00CB7D90"/>
      <rgbColor rgb="00B84E68"/>
      <rgbColor rgb="0073833B"/>
      <rgbColor rgb="00808080"/>
      <rgbColor rgb="002F4F88"/>
      <rgbColor rgb="00FFB263"/>
      <rgbColor rgb="00FF8100"/>
      <rgbColor rgb="00E93C3A"/>
      <rgbColor rgb="00AA2B4A"/>
      <rgbColor rgb="00BCC4A2"/>
      <rgbColor rgb="00576B14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390525</xdr:rowOff>
    </xdr:to>
    <xdr:pic>
      <xdr:nvPicPr>
        <xdr:cNvPr id="1" name="Picture 1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771525</xdr:colOff>
      <xdr:row>0</xdr:row>
      <xdr:rowOff>390525</xdr:rowOff>
    </xdr:to>
    <xdr:pic>
      <xdr:nvPicPr>
        <xdr:cNvPr id="2" name="Picture 2" descr="Logo IAEST_ 9m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ragon.es/iaes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7.v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showGridLines="0" zoomScalePageLayoutView="0" workbookViewId="0" topLeftCell="A13">
      <selection activeCell="B16" sqref="B16"/>
    </sheetView>
  </sheetViews>
  <sheetFormatPr defaultColWidth="11.421875" defaultRowHeight="12.75"/>
  <cols>
    <col min="2" max="2" width="81.7109375" style="0" customWidth="1"/>
  </cols>
  <sheetData>
    <row r="1" spans="4:6" ht="33" customHeight="1">
      <c r="D1" s="12"/>
      <c r="E1" s="12"/>
      <c r="F1" s="12"/>
    </row>
    <row r="2" spans="1:6" ht="15" customHeight="1">
      <c r="A2" s="13"/>
      <c r="D2" s="12"/>
      <c r="E2" s="12"/>
      <c r="F2" s="12"/>
    </row>
    <row r="3" spans="1:6" ht="15" customHeight="1">
      <c r="A3" s="14" t="s">
        <v>0</v>
      </c>
      <c r="D3" s="12"/>
      <c r="E3" s="12"/>
      <c r="F3" s="12"/>
    </row>
    <row r="4" spans="1:6" ht="21.75" customHeight="1">
      <c r="A4" s="15" t="s">
        <v>1</v>
      </c>
      <c r="B4" s="16"/>
      <c r="D4" s="12"/>
      <c r="E4" s="12"/>
      <c r="F4" s="12"/>
    </row>
    <row r="5" spans="1:6" ht="24.75" customHeight="1">
      <c r="A5" s="17"/>
      <c r="D5" s="12"/>
      <c r="E5" s="12"/>
      <c r="F5" s="12"/>
    </row>
    <row r="6" spans="1:6" ht="89.25" customHeight="1">
      <c r="A6" s="86" t="s">
        <v>10</v>
      </c>
      <c r="B6" s="87"/>
      <c r="D6" s="12"/>
      <c r="E6" s="12"/>
      <c r="F6" s="12"/>
    </row>
    <row r="7" spans="1:6" ht="152.25" customHeight="1">
      <c r="A7" s="92" t="s">
        <v>276</v>
      </c>
      <c r="B7" s="93"/>
      <c r="D7" s="12"/>
      <c r="E7" s="12"/>
      <c r="F7" s="12"/>
    </row>
    <row r="8" spans="1:6" ht="31.5" customHeight="1">
      <c r="A8" s="88" t="s">
        <v>11</v>
      </c>
      <c r="B8" s="89"/>
      <c r="C8" s="18"/>
      <c r="D8" s="19"/>
      <c r="E8" s="19"/>
      <c r="F8" s="12"/>
    </row>
    <row r="9" spans="1:6" ht="30" customHeight="1">
      <c r="A9" s="90" t="s">
        <v>2</v>
      </c>
      <c r="B9" s="91"/>
      <c r="D9" s="12"/>
      <c r="E9" s="12"/>
      <c r="F9" s="12"/>
    </row>
    <row r="10" spans="1:6" ht="34.5" customHeight="1">
      <c r="A10" s="20" t="s">
        <v>3</v>
      </c>
      <c r="B10" s="21"/>
      <c r="D10" s="12"/>
      <c r="E10" s="12"/>
      <c r="F10" s="12"/>
    </row>
    <row r="11" spans="2:6" ht="24.75" customHeight="1">
      <c r="B11" s="22"/>
      <c r="C11" s="18"/>
      <c r="D11" s="19"/>
      <c r="E11" s="19"/>
      <c r="F11" s="12"/>
    </row>
    <row r="12" spans="1:6" ht="24.75" customHeight="1">
      <c r="A12" s="26"/>
      <c r="B12" s="26" t="s">
        <v>4</v>
      </c>
      <c r="C12" s="18"/>
      <c r="D12" s="19"/>
      <c r="E12" s="19"/>
      <c r="F12" s="12"/>
    </row>
    <row r="13" spans="1:4" s="17" customFormat="1" ht="24.75" customHeight="1">
      <c r="A13" s="25">
        <v>1</v>
      </c>
      <c r="B13" s="11" t="s">
        <v>34</v>
      </c>
      <c r="C13" s="11"/>
      <c r="D13" s="18"/>
    </row>
    <row r="14" spans="1:4" s="17" customFormat="1" ht="24.75" customHeight="1">
      <c r="A14" s="25">
        <v>2</v>
      </c>
      <c r="B14" s="11" t="s">
        <v>82</v>
      </c>
      <c r="C14" s="11"/>
      <c r="D14" s="18"/>
    </row>
    <row r="15" spans="1:4" s="17" customFormat="1" ht="24.75" customHeight="1">
      <c r="A15" s="25">
        <v>3</v>
      </c>
      <c r="B15" s="11" t="s">
        <v>83</v>
      </c>
      <c r="C15" s="11"/>
      <c r="D15" s="18"/>
    </row>
    <row r="16" spans="1:4" s="17" customFormat="1" ht="24.75" customHeight="1">
      <c r="A16" s="25">
        <v>4</v>
      </c>
      <c r="B16" s="11" t="s">
        <v>84</v>
      </c>
      <c r="C16" s="11"/>
      <c r="D16" s="18"/>
    </row>
    <row r="17" spans="1:4" s="17" customFormat="1" ht="24.75" customHeight="1">
      <c r="A17" s="25">
        <v>5</v>
      </c>
      <c r="B17" s="11" t="s">
        <v>87</v>
      </c>
      <c r="C17" s="11"/>
      <c r="D17" s="18"/>
    </row>
    <row r="18" spans="1:4" s="17" customFormat="1" ht="24.75" customHeight="1">
      <c r="A18" s="25">
        <v>6</v>
      </c>
      <c r="B18" s="11" t="s">
        <v>86</v>
      </c>
      <c r="C18" s="11"/>
      <c r="D18" s="18"/>
    </row>
    <row r="19" spans="1:4" s="17" customFormat="1" ht="24.75" customHeight="1">
      <c r="A19" s="25">
        <v>7</v>
      </c>
      <c r="B19" s="11" t="s">
        <v>88</v>
      </c>
      <c r="C19" s="11"/>
      <c r="D19" s="18"/>
    </row>
    <row r="20" spans="1:6" ht="24.75" customHeight="1">
      <c r="A20" s="26"/>
      <c r="B20" s="26" t="s">
        <v>5</v>
      </c>
      <c r="C20" s="23"/>
      <c r="D20" s="24"/>
      <c r="E20" s="19"/>
      <c r="F20" s="12"/>
    </row>
    <row r="21" spans="1:4" s="17" customFormat="1" ht="24.75" customHeight="1">
      <c r="A21" s="25">
        <v>8</v>
      </c>
      <c r="B21" s="11" t="s">
        <v>89</v>
      </c>
      <c r="C21" s="11"/>
      <c r="D21" s="18"/>
    </row>
    <row r="22" spans="1:4" s="17" customFormat="1" ht="24.75" customHeight="1">
      <c r="A22" s="25">
        <v>9</v>
      </c>
      <c r="B22" s="11" t="s">
        <v>113</v>
      </c>
      <c r="C22" s="11"/>
      <c r="D22" s="18"/>
    </row>
    <row r="23" spans="1:4" s="17" customFormat="1" ht="24.75" customHeight="1">
      <c r="A23" s="25">
        <v>10</v>
      </c>
      <c r="B23" s="11" t="s">
        <v>90</v>
      </c>
      <c r="C23" s="11"/>
      <c r="D23" s="18"/>
    </row>
    <row r="24" spans="1:6" ht="24.75" customHeight="1">
      <c r="A24" s="26"/>
      <c r="B24" s="26" t="s">
        <v>6</v>
      </c>
      <c r="C24" s="23"/>
      <c r="D24" s="24"/>
      <c r="E24" s="19"/>
      <c r="F24" s="12"/>
    </row>
    <row r="25" spans="1:4" s="17" customFormat="1" ht="24.75" customHeight="1">
      <c r="A25" s="25">
        <v>11</v>
      </c>
      <c r="B25" s="11" t="s">
        <v>118</v>
      </c>
      <c r="C25" s="11"/>
      <c r="D25" s="18"/>
    </row>
    <row r="26" spans="1:4" s="17" customFormat="1" ht="24.75" customHeight="1">
      <c r="A26" s="25">
        <v>12</v>
      </c>
      <c r="B26" s="11" t="s">
        <v>120</v>
      </c>
      <c r="C26" s="11"/>
      <c r="D26" s="18"/>
    </row>
    <row r="27" spans="1:4" s="17" customFormat="1" ht="24.75" customHeight="1">
      <c r="A27" s="25">
        <v>13</v>
      </c>
      <c r="B27" s="11" t="s">
        <v>122</v>
      </c>
      <c r="C27" s="11"/>
      <c r="D27" s="18"/>
    </row>
    <row r="28" spans="1:4" s="17" customFormat="1" ht="24.75" customHeight="1">
      <c r="A28" s="25">
        <v>14</v>
      </c>
      <c r="B28" s="11" t="s">
        <v>123</v>
      </c>
      <c r="C28" s="11"/>
      <c r="D28" s="18"/>
    </row>
    <row r="29" spans="1:4" s="17" customFormat="1" ht="24.75" customHeight="1">
      <c r="A29" s="25">
        <v>15</v>
      </c>
      <c r="B29" s="11" t="s">
        <v>124</v>
      </c>
      <c r="C29" s="11"/>
      <c r="D29" s="18"/>
    </row>
    <row r="30" spans="1:4" s="17" customFormat="1" ht="24.75" customHeight="1">
      <c r="A30" s="25">
        <v>16</v>
      </c>
      <c r="B30" s="11" t="s">
        <v>125</v>
      </c>
      <c r="C30" s="11"/>
      <c r="D30" s="18"/>
    </row>
    <row r="31" spans="1:4" s="17" customFormat="1" ht="24.75" customHeight="1">
      <c r="A31" s="25">
        <v>17</v>
      </c>
      <c r="B31" s="11" t="s">
        <v>126</v>
      </c>
      <c r="C31" s="11"/>
      <c r="D31" s="18"/>
    </row>
    <row r="32" spans="1:4" s="17" customFormat="1" ht="24.75" customHeight="1">
      <c r="A32" s="25">
        <v>18</v>
      </c>
      <c r="B32" s="11" t="s">
        <v>202</v>
      </c>
      <c r="C32" s="11"/>
      <c r="D32" s="18"/>
    </row>
    <row r="33" spans="1:4" s="17" customFormat="1" ht="24.75" customHeight="1">
      <c r="A33" s="25">
        <v>19</v>
      </c>
      <c r="B33" s="11" t="s">
        <v>127</v>
      </c>
      <c r="C33" s="11"/>
      <c r="D33" s="18"/>
    </row>
    <row r="34" spans="1:4" s="17" customFormat="1" ht="24.75" customHeight="1">
      <c r="A34" s="25">
        <v>20</v>
      </c>
      <c r="B34" s="11" t="s">
        <v>205</v>
      </c>
      <c r="C34" s="11"/>
      <c r="D34" s="18"/>
    </row>
    <row r="35" spans="1:4" s="17" customFormat="1" ht="24.75" customHeight="1">
      <c r="A35" s="25">
        <v>21</v>
      </c>
      <c r="B35" s="11" t="s">
        <v>128</v>
      </c>
      <c r="C35" s="11"/>
      <c r="D35" s="18"/>
    </row>
    <row r="36" spans="1:4" s="17" customFormat="1" ht="24.75" customHeight="1">
      <c r="A36" s="25">
        <v>22</v>
      </c>
      <c r="B36" s="11" t="s">
        <v>278</v>
      </c>
      <c r="C36" s="11"/>
      <c r="D36" s="18"/>
    </row>
    <row r="37" spans="1:4" s="17" customFormat="1" ht="24.75" customHeight="1">
      <c r="A37" s="25">
        <v>23</v>
      </c>
      <c r="B37" s="11" t="s">
        <v>129</v>
      </c>
      <c r="C37" s="11"/>
      <c r="D37" s="18"/>
    </row>
    <row r="38" spans="1:4" s="17" customFormat="1" ht="24.75" customHeight="1">
      <c r="A38" s="25">
        <v>24</v>
      </c>
      <c r="B38" s="11" t="s">
        <v>130</v>
      </c>
      <c r="C38" s="11"/>
      <c r="D38" s="18"/>
    </row>
    <row r="39" spans="1:4" s="17" customFormat="1" ht="24.75" customHeight="1">
      <c r="A39" s="25">
        <v>25</v>
      </c>
      <c r="B39" s="11" t="s">
        <v>131</v>
      </c>
      <c r="C39" s="11"/>
      <c r="D39" s="18"/>
    </row>
    <row r="40" spans="1:6" ht="24.75" customHeight="1">
      <c r="A40" s="26"/>
      <c r="B40" s="26" t="s">
        <v>7</v>
      </c>
      <c r="D40" s="12"/>
      <c r="E40" s="12"/>
      <c r="F40" s="12"/>
    </row>
    <row r="41" spans="1:4" s="17" customFormat="1" ht="24.75" customHeight="1">
      <c r="A41" s="25">
        <v>26</v>
      </c>
      <c r="B41" s="11" t="s">
        <v>7</v>
      </c>
      <c r="C41" s="11"/>
      <c r="D41" s="18"/>
    </row>
    <row r="42" spans="1:4" s="17" customFormat="1" ht="24.75" customHeight="1">
      <c r="A42" s="25">
        <v>27</v>
      </c>
      <c r="B42" s="11" t="s">
        <v>132</v>
      </c>
      <c r="C42" s="11"/>
      <c r="D42" s="18"/>
    </row>
    <row r="43" spans="1:4" s="17" customFormat="1" ht="24.75" customHeight="1">
      <c r="A43" s="25">
        <v>28</v>
      </c>
      <c r="B43" s="11" t="s">
        <v>133</v>
      </c>
      <c r="C43" s="11"/>
      <c r="D43" s="18"/>
    </row>
    <row r="44" spans="1:6" ht="24.75" customHeight="1">
      <c r="A44" s="26"/>
      <c r="B44" s="26" t="s">
        <v>241</v>
      </c>
      <c r="D44" s="12"/>
      <c r="E44" s="12"/>
      <c r="F44" s="12"/>
    </row>
    <row r="45" spans="1:4" s="17" customFormat="1" ht="24.75" customHeight="1">
      <c r="A45" s="25">
        <v>29</v>
      </c>
      <c r="B45" s="11" t="s">
        <v>241</v>
      </c>
      <c r="C45" s="11"/>
      <c r="D45" s="18"/>
    </row>
    <row r="46" spans="1:4" s="17" customFormat="1" ht="24.75" customHeight="1">
      <c r="A46" s="25">
        <v>30</v>
      </c>
      <c r="B46" s="11" t="s">
        <v>242</v>
      </c>
      <c r="C46" s="11"/>
      <c r="D46" s="18"/>
    </row>
    <row r="47" spans="1:4" s="17" customFormat="1" ht="24.75" customHeight="1">
      <c r="A47" s="25">
        <v>31</v>
      </c>
      <c r="B47" s="11" t="s">
        <v>244</v>
      </c>
      <c r="C47" s="11"/>
      <c r="D47" s="18"/>
    </row>
    <row r="48" spans="1:4" s="17" customFormat="1" ht="24.75" customHeight="1">
      <c r="A48" s="25">
        <v>32</v>
      </c>
      <c r="B48" s="11" t="s">
        <v>243</v>
      </c>
      <c r="C48" s="11"/>
      <c r="D48" s="18"/>
    </row>
    <row r="49" spans="1:4" s="17" customFormat="1" ht="24.75" customHeight="1">
      <c r="A49" s="25">
        <v>33</v>
      </c>
      <c r="B49" s="11" t="s">
        <v>260</v>
      </c>
      <c r="C49" s="11"/>
      <c r="D49" s="18"/>
    </row>
    <row r="50" spans="1:4" s="17" customFormat="1" ht="24.75" customHeight="1">
      <c r="A50" s="25">
        <v>34</v>
      </c>
      <c r="B50" s="11" t="s">
        <v>134</v>
      </c>
      <c r="C50" s="11"/>
      <c r="D50" s="18"/>
    </row>
    <row r="51" spans="1:6" ht="24.75" customHeight="1">
      <c r="A51" s="26"/>
      <c r="B51" s="26" t="s">
        <v>8</v>
      </c>
      <c r="D51" s="12"/>
      <c r="E51" s="12"/>
      <c r="F51" s="12"/>
    </row>
    <row r="52" spans="1:4" s="17" customFormat="1" ht="24.75" customHeight="1">
      <c r="A52" s="25">
        <v>35</v>
      </c>
      <c r="B52" s="11" t="s">
        <v>135</v>
      </c>
      <c r="C52" s="11"/>
      <c r="D52" s="18"/>
    </row>
    <row r="53" spans="1:4" s="17" customFormat="1" ht="24.75" customHeight="1">
      <c r="A53" s="25">
        <v>36</v>
      </c>
      <c r="B53" s="11" t="s">
        <v>274</v>
      </c>
      <c r="C53" s="11"/>
      <c r="D53" s="18"/>
    </row>
    <row r="54" spans="2:6" ht="15" customHeight="1">
      <c r="B54" s="17"/>
      <c r="D54" s="12"/>
      <c r="E54" s="12"/>
      <c r="F54" s="12"/>
    </row>
    <row r="55" spans="2:6" ht="15" customHeight="1">
      <c r="B55" s="17"/>
      <c r="D55" s="12"/>
      <c r="E55" s="12"/>
      <c r="F55" s="12"/>
    </row>
    <row r="56" spans="2:6" ht="15" customHeight="1">
      <c r="B56" s="17"/>
      <c r="D56" s="12"/>
      <c r="E56" s="12"/>
      <c r="F56" s="12"/>
    </row>
  </sheetData>
  <sheetProtection/>
  <mergeCells count="4">
    <mergeCell ref="A6:B6"/>
    <mergeCell ref="A8:B8"/>
    <mergeCell ref="A9:B9"/>
    <mergeCell ref="A7:B7"/>
  </mergeCells>
  <hyperlinks>
    <hyperlink ref="B12" location="'1'!A1" display="Contenido hoja 1"/>
    <hyperlink ref="A3" r:id="rId1" display="www.aragon.es/iaest"/>
    <hyperlink ref="B13" location="'1'!A1" display="Duración media (en años) de los estudios de doctorado."/>
    <hyperlink ref="B15" location="'2'!A1" display="Egresados según la manera de realizar la tesis"/>
    <hyperlink ref="B16" location="'2'!A1" display="Egresados según características de la tesis"/>
    <hyperlink ref="B17" location="'3'!A1" display="Grado de satisfación con los estudios de doctorado"/>
    <hyperlink ref="B18" location="'3'!A1" display="Egresados según disponibilidad de remuneración por la realización del doctorado"/>
    <hyperlink ref="B19" location="'4'!A1" display="Egresados según la valoración en que la formación recibida en la titulación ha contribuido a la adquisición de competencias y capacidades."/>
    <hyperlink ref="B14" location="'1'!A1" display="Número de años de duración de los estudios de doctorado."/>
    <hyperlink ref="B21" location="'5'!A1" display="Busqueda de empleo de nivel de doctorado al finalizar los estudios"/>
    <hyperlink ref="B22" location="'5'!A1" display="Velocidad de inserción (meses hasta encontrar empleo) desde la finalización de los estudios."/>
    <hyperlink ref="B23" location="'5'!A1" display="Meses transcurridos desde el inicio de la búsqueda de empleo hasta encontrar trabajo o crear una empresa propia"/>
    <hyperlink ref="B25" location="'6'!A1" display="Trabajo en la actualidad"/>
    <hyperlink ref="B26" location="'6'!A1" display="Ocupación de investigador posdoctoral"/>
    <hyperlink ref="B27" location="'7'!A1" display="Lugar de trabajo"/>
    <hyperlink ref="B28" location="'7'!A1" display="Provincia de trabajo en España"/>
    <hyperlink ref="B29" location="'7'!A1" display="País de trabajo en el extranjero"/>
    <hyperlink ref="B30" location="'8'!A1" display="Forma de encontrar trabajo"/>
    <hyperlink ref="B31" location="'8'!A1" display="Tipo de contrato o relación laboral"/>
    <hyperlink ref="B32" location="'9'!A1" display="Tipo de jornada laboral"/>
    <hyperlink ref="B33" location="'9'!A1" display="Valoración del grado en el que las tareas desarrolladas en el trabajo se corresponden al nivel de doctor"/>
    <hyperlink ref="B34" location="'9'!A1" display="Nivel de formación más apropiado para realizar el trabajo"/>
    <hyperlink ref="B35" location="'10'!A1" display="Sector dónde se desarrolla el trabajo"/>
    <hyperlink ref="B36" location="'10'!A1" display="Tareas reallizadas en el trabajo"/>
    <hyperlink ref="B37" location="'11'!A1" display="Trabajadores de la empresa"/>
    <hyperlink ref="B38" location="'11'!A1" display="Intervalo salarial mensual por término medio"/>
    <hyperlink ref="B39" location="'12'!A1" display="Grado de satisfacción con el trabajo actual"/>
    <hyperlink ref="B41" location="'13'!A1" display="Lugar de residencia"/>
    <hyperlink ref="B42" location="'13'!A1" display="Provincia de residencia en España"/>
    <hyperlink ref="B43" location="'13'!A1" display="País de residencia en el extranjero"/>
    <hyperlink ref="B45" location="'14'!A1" display="Busqueda de trabajo en la actualidad"/>
    <hyperlink ref="B46" location="'14'!A1" display="Motivos por los que busca trabajo"/>
    <hyperlink ref="B47" location="'15'!A1" display="Número de meses buscando trabajo"/>
    <hyperlink ref="B48" location="'15'!A1" display="Número medio de meses buscando trabajo"/>
    <hyperlink ref="B49" location="'16'!A1" display="Razón de no buscar trabajo"/>
    <hyperlink ref="B50" location="'16'!A1" display="Estudios que se están cursando en la actualidad"/>
    <hyperlink ref="B52" location="'17'!A1" display="¿Volvería a cursar el mismo programa de doctorado?"/>
    <hyperlink ref="B53" location="'17'!A1" display="¿Escogería la misma universidad/departamento?"/>
  </hyperlinks>
  <printOptions/>
  <pageMargins left="0.75" right="0.75" top="1" bottom="1" header="0" footer="0"/>
  <pageSetup horizontalDpi="600" verticalDpi="6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4" width="11.57421875" style="7" customWidth="1"/>
    <col min="5" max="5" width="89.140625" style="8" customWidth="1"/>
    <col min="6" max="16384" width="11.421875" style="6" customWidth="1"/>
  </cols>
  <sheetData>
    <row r="1" s="28" customFormat="1" ht="24.75" customHeight="1">
      <c r="A1" s="27" t="s">
        <v>13</v>
      </c>
    </row>
    <row r="2" spans="1:5" s="35" customFormat="1" ht="16.5" customHeight="1">
      <c r="A2" s="32" t="s">
        <v>12</v>
      </c>
      <c r="B2" s="32"/>
      <c r="C2" s="32"/>
      <c r="D2" s="32"/>
      <c r="E2" s="32"/>
    </row>
    <row r="3" spans="1:5" s="37" customFormat="1" ht="21.75" customHeight="1">
      <c r="A3" s="50" t="s">
        <v>9</v>
      </c>
      <c r="B3" s="36"/>
      <c r="C3" s="36"/>
      <c r="D3" s="36"/>
      <c r="E3" s="36"/>
    </row>
    <row r="4" spans="1:5" s="37" customFormat="1" ht="24.75" customHeight="1">
      <c r="A4" s="38"/>
      <c r="B4" s="39"/>
      <c r="C4" s="39"/>
      <c r="D4" s="39"/>
      <c r="E4" s="39"/>
    </row>
    <row r="5" spans="1:5" s="1" customFormat="1" ht="22.5" customHeight="1">
      <c r="A5" s="1" t="s">
        <v>202</v>
      </c>
      <c r="B5" s="74"/>
      <c r="C5" s="74"/>
      <c r="D5" s="74"/>
      <c r="E5" s="74"/>
    </row>
    <row r="6" spans="1:5" s="42" customFormat="1" ht="19.5" customHeight="1">
      <c r="A6" s="69" t="s">
        <v>180</v>
      </c>
      <c r="B6" s="68"/>
      <c r="C6" s="68"/>
      <c r="D6" s="6"/>
      <c r="E6" s="6"/>
    </row>
    <row r="7" spans="1:5" s="5" customFormat="1" ht="15" customHeight="1">
      <c r="A7" s="53" t="s">
        <v>35</v>
      </c>
      <c r="B7" s="3"/>
      <c r="C7" s="3"/>
      <c r="D7" s="6"/>
      <c r="E7" s="6"/>
    </row>
    <row r="8" spans="1:5" ht="28.5" customHeight="1">
      <c r="A8" s="9"/>
      <c r="B8" s="70" t="s">
        <v>136</v>
      </c>
      <c r="C8" s="70" t="s">
        <v>230</v>
      </c>
      <c r="D8" s="6"/>
      <c r="E8" s="6"/>
    </row>
    <row r="9" spans="1:5" s="46" customFormat="1" ht="15" customHeight="1">
      <c r="A9" s="46" t="s">
        <v>181</v>
      </c>
      <c r="B9" s="46">
        <v>186</v>
      </c>
      <c r="C9" s="46">
        <f>+B9/8!B$28*100</f>
        <v>100</v>
      </c>
      <c r="D9" s="6"/>
      <c r="E9" s="11"/>
    </row>
    <row r="10" spans="1:12" s="46" customFormat="1" ht="15" customHeight="1">
      <c r="A10" s="6" t="s">
        <v>200</v>
      </c>
      <c r="B10" s="6">
        <v>153</v>
      </c>
      <c r="C10" s="62">
        <f>+B10/8!B$28*100</f>
        <v>82.25806451612904</v>
      </c>
      <c r="D10" s="6"/>
      <c r="E10" s="74"/>
      <c r="F10" s="74"/>
      <c r="G10" s="74"/>
      <c r="H10" s="74"/>
      <c r="I10" s="74"/>
      <c r="J10" s="74"/>
      <c r="K10" s="74"/>
      <c r="L10" s="74"/>
    </row>
    <row r="11" spans="1:12" s="46" customFormat="1" ht="15" customHeight="1">
      <c r="A11" s="71" t="s">
        <v>201</v>
      </c>
      <c r="B11" s="57">
        <v>33</v>
      </c>
      <c r="C11" s="62">
        <f>+B11/8!B$28*100</f>
        <v>17.741935483870968</v>
      </c>
      <c r="D11" s="6"/>
      <c r="E11" s="74"/>
      <c r="F11" s="74"/>
      <c r="G11" s="74"/>
      <c r="H11" s="74"/>
      <c r="I11" s="74"/>
      <c r="J11" s="74"/>
      <c r="K11" s="74"/>
      <c r="L11" s="74"/>
    </row>
    <row r="12" spans="1:12" ht="15" customHeight="1">
      <c r="A12" s="73" t="s">
        <v>80</v>
      </c>
      <c r="B12" s="73"/>
      <c r="C12" s="73"/>
      <c r="D12" s="6"/>
      <c r="E12" s="74"/>
      <c r="F12" s="74"/>
      <c r="G12" s="74"/>
      <c r="H12" s="74"/>
      <c r="I12" s="74"/>
      <c r="J12" s="74"/>
      <c r="K12" s="74"/>
      <c r="L12" s="74"/>
    </row>
    <row r="13" spans="4:12" ht="15" customHeight="1">
      <c r="D13" s="6"/>
      <c r="E13" s="74"/>
      <c r="F13" s="74"/>
      <c r="G13" s="74"/>
      <c r="H13" s="74"/>
      <c r="I13" s="74"/>
      <c r="J13" s="74"/>
      <c r="K13" s="74"/>
      <c r="L13" s="74"/>
    </row>
    <row r="14" spans="1:12" s="1" customFormat="1" ht="34.5" customHeight="1">
      <c r="A14" s="96" t="s">
        <v>127</v>
      </c>
      <c r="B14" s="91"/>
      <c r="C14" s="91"/>
      <c r="D14" s="74"/>
      <c r="E14" s="74"/>
      <c r="F14" s="74"/>
      <c r="G14" s="74"/>
      <c r="H14" s="74"/>
      <c r="I14" s="74"/>
      <c r="J14" s="74"/>
      <c r="K14" s="74"/>
      <c r="L14" s="74"/>
    </row>
    <row r="15" spans="1:12" s="42" customFormat="1" ht="19.5" customHeight="1">
      <c r="A15" s="69" t="s">
        <v>180</v>
      </c>
      <c r="B15" s="68"/>
      <c r="C15" s="68"/>
      <c r="D15" s="6"/>
      <c r="E15" s="74"/>
      <c r="F15" s="74"/>
      <c r="G15" s="74"/>
      <c r="H15" s="74"/>
      <c r="I15" s="74"/>
      <c r="J15" s="74"/>
      <c r="K15" s="74"/>
      <c r="L15" s="74"/>
    </row>
    <row r="16" spans="1:12" s="5" customFormat="1" ht="15" customHeight="1">
      <c r="A16" s="53" t="s">
        <v>35</v>
      </c>
      <c r="B16" s="3"/>
      <c r="C16" s="3"/>
      <c r="D16" s="6"/>
      <c r="E16" s="74"/>
      <c r="F16" s="74"/>
      <c r="G16" s="74"/>
      <c r="H16" s="74"/>
      <c r="I16" s="74"/>
      <c r="J16" s="74"/>
      <c r="K16" s="74"/>
      <c r="L16" s="74"/>
    </row>
    <row r="17" spans="1:12" ht="28.5" customHeight="1">
      <c r="A17" s="9"/>
      <c r="B17" s="70" t="s">
        <v>136</v>
      </c>
      <c r="C17" s="70" t="s">
        <v>230</v>
      </c>
      <c r="D17" s="6"/>
      <c r="E17" s="74"/>
      <c r="F17" s="74"/>
      <c r="G17" s="74"/>
      <c r="H17" s="74"/>
      <c r="I17" s="74"/>
      <c r="J17" s="74"/>
      <c r="K17" s="74"/>
      <c r="L17" s="74"/>
    </row>
    <row r="18" spans="1:12" s="46" customFormat="1" ht="15" customHeight="1">
      <c r="A18" s="45" t="s">
        <v>181</v>
      </c>
      <c r="B18" s="44">
        <v>186</v>
      </c>
      <c r="C18" s="51">
        <f>+B18/8!B$28*100</f>
        <v>100</v>
      </c>
      <c r="D18" s="6"/>
      <c r="E18" s="74"/>
      <c r="F18" s="74"/>
      <c r="G18" s="74"/>
      <c r="H18" s="74"/>
      <c r="I18" s="74"/>
      <c r="J18" s="74"/>
      <c r="K18" s="74"/>
      <c r="L18" s="74"/>
    </row>
    <row r="19" spans="1:12" s="46" customFormat="1" ht="15" customHeight="1">
      <c r="A19" s="71" t="s">
        <v>62</v>
      </c>
      <c r="B19" s="57">
        <v>59</v>
      </c>
      <c r="C19" s="62">
        <f>+B19/8!B$28*100</f>
        <v>31.72043010752688</v>
      </c>
      <c r="D19" s="6"/>
      <c r="E19" s="74"/>
      <c r="F19" s="74"/>
      <c r="G19" s="74"/>
      <c r="H19" s="74"/>
      <c r="I19" s="74"/>
      <c r="J19" s="74"/>
      <c r="K19" s="74"/>
      <c r="L19" s="74"/>
    </row>
    <row r="20" spans="1:12" s="46" customFormat="1" ht="15" customHeight="1">
      <c r="A20" s="71" t="s">
        <v>61</v>
      </c>
      <c r="B20" s="57">
        <v>64</v>
      </c>
      <c r="C20" s="62">
        <f>+B20/8!B$28*100</f>
        <v>34.40860215053764</v>
      </c>
      <c r="D20" s="6"/>
      <c r="E20" s="74"/>
      <c r="F20" s="74"/>
      <c r="G20" s="74"/>
      <c r="H20" s="74"/>
      <c r="I20" s="74"/>
      <c r="J20" s="74"/>
      <c r="K20" s="74"/>
      <c r="L20" s="74"/>
    </row>
    <row r="21" spans="1:12" s="46" customFormat="1" ht="15" customHeight="1">
      <c r="A21" s="71" t="s">
        <v>59</v>
      </c>
      <c r="B21" s="57">
        <v>33</v>
      </c>
      <c r="C21" s="62">
        <f>+B21/8!B$28*100</f>
        <v>17.741935483870968</v>
      </c>
      <c r="D21" s="6"/>
      <c r="E21" s="74"/>
      <c r="F21" s="74"/>
      <c r="G21" s="74"/>
      <c r="H21" s="74"/>
      <c r="I21" s="74"/>
      <c r="J21" s="74"/>
      <c r="K21" s="74"/>
      <c r="L21" s="74"/>
    </row>
    <row r="22" spans="1:12" s="59" customFormat="1" ht="15" customHeight="1">
      <c r="A22" s="71" t="s">
        <v>60</v>
      </c>
      <c r="B22" s="57">
        <v>30</v>
      </c>
      <c r="C22" s="62">
        <f>+B22/8!B$28*100</f>
        <v>16.129032258064516</v>
      </c>
      <c r="D22" s="6"/>
      <c r="E22" s="74"/>
      <c r="F22" s="74"/>
      <c r="G22" s="74"/>
      <c r="H22" s="74"/>
      <c r="I22" s="74"/>
      <c r="J22" s="74"/>
      <c r="K22" s="74"/>
      <c r="L22" s="74"/>
    </row>
    <row r="23" spans="1:12" ht="15" customHeight="1">
      <c r="A23" s="73" t="s">
        <v>80</v>
      </c>
      <c r="B23" s="73"/>
      <c r="C23" s="73"/>
      <c r="D23" s="6"/>
      <c r="E23" s="74"/>
      <c r="F23" s="74"/>
      <c r="G23" s="74"/>
      <c r="H23" s="74"/>
      <c r="I23" s="74"/>
      <c r="J23" s="74"/>
      <c r="K23" s="74"/>
      <c r="L23" s="74"/>
    </row>
    <row r="24" spans="4:12" ht="15" customHeight="1">
      <c r="D24" s="6"/>
      <c r="E24" s="74"/>
      <c r="F24" s="74"/>
      <c r="G24" s="74"/>
      <c r="H24" s="74"/>
      <c r="I24" s="74"/>
      <c r="J24" s="74"/>
      <c r="K24" s="74"/>
      <c r="L24" s="74"/>
    </row>
    <row r="25" spans="1:12" s="1" customFormat="1" ht="21.75" customHeight="1">
      <c r="A25" s="96" t="s">
        <v>205</v>
      </c>
      <c r="B25" s="91"/>
      <c r="C25" s="91"/>
      <c r="D25" s="74"/>
      <c r="E25" s="74"/>
      <c r="F25" s="74"/>
      <c r="G25" s="74"/>
      <c r="H25" s="74"/>
      <c r="I25" s="74"/>
      <c r="J25" s="74"/>
      <c r="K25" s="74"/>
      <c r="L25" s="74"/>
    </row>
    <row r="26" spans="1:12" s="42" customFormat="1" ht="21.75" customHeight="1">
      <c r="A26" s="69" t="s">
        <v>180</v>
      </c>
      <c r="B26" s="68"/>
      <c r="C26" s="68"/>
      <c r="D26" s="6"/>
      <c r="E26" s="74"/>
      <c r="F26" s="74"/>
      <c r="G26" s="74"/>
      <c r="H26" s="74"/>
      <c r="I26" s="74"/>
      <c r="J26" s="74"/>
      <c r="K26" s="74"/>
      <c r="L26" s="74"/>
    </row>
    <row r="27" spans="1:12" s="5" customFormat="1" ht="15" customHeight="1">
      <c r="A27" s="53" t="s">
        <v>35</v>
      </c>
      <c r="B27" s="3"/>
      <c r="C27" s="3"/>
      <c r="D27" s="6"/>
      <c r="E27" s="74"/>
      <c r="F27" s="74"/>
      <c r="G27" s="74"/>
      <c r="H27" s="74"/>
      <c r="I27" s="74"/>
      <c r="J27" s="74"/>
      <c r="K27" s="74"/>
      <c r="L27" s="74"/>
    </row>
    <row r="28" spans="1:12" ht="28.5" customHeight="1">
      <c r="A28" s="9"/>
      <c r="B28" s="70" t="s">
        <v>136</v>
      </c>
      <c r="C28" s="70" t="s">
        <v>230</v>
      </c>
      <c r="D28" s="6"/>
      <c r="E28" s="74"/>
      <c r="F28" s="74"/>
      <c r="G28" s="74"/>
      <c r="H28" s="74"/>
      <c r="I28" s="74"/>
      <c r="J28" s="74"/>
      <c r="K28" s="74"/>
      <c r="L28" s="74"/>
    </row>
    <row r="29" spans="1:5" s="46" customFormat="1" ht="15" customHeight="1">
      <c r="A29" s="45" t="s">
        <v>181</v>
      </c>
      <c r="B29" s="44">
        <v>186</v>
      </c>
      <c r="C29" s="51">
        <f>+B29/8!B$28*100</f>
        <v>100</v>
      </c>
      <c r="D29" s="6"/>
      <c r="E29" s="6"/>
    </row>
    <row r="30" spans="1:5" s="46" customFormat="1" ht="15" customHeight="1">
      <c r="A30" s="71" t="s">
        <v>4</v>
      </c>
      <c r="B30" s="57">
        <v>92</v>
      </c>
      <c r="C30" s="62">
        <f>+B30/8!B$28*100</f>
        <v>49.46236559139785</v>
      </c>
      <c r="D30" s="75"/>
      <c r="E30" s="6"/>
    </row>
    <row r="31" spans="1:5" s="46" customFormat="1" ht="15" customHeight="1">
      <c r="A31" s="71" t="s">
        <v>203</v>
      </c>
      <c r="B31" s="57">
        <v>86</v>
      </c>
      <c r="C31" s="62">
        <f>+B31/8!B$28*100</f>
        <v>46.236559139784944</v>
      </c>
      <c r="D31" s="6"/>
      <c r="E31" s="6"/>
    </row>
    <row r="32" spans="1:5" s="46" customFormat="1" ht="15" customHeight="1">
      <c r="A32" s="71" t="s">
        <v>204</v>
      </c>
      <c r="B32" s="57">
        <v>8</v>
      </c>
      <c r="C32" s="62">
        <f>+B32/8!B$28*100</f>
        <v>4.301075268817205</v>
      </c>
      <c r="D32" s="6"/>
      <c r="E32" s="6"/>
    </row>
    <row r="33" spans="1:5" ht="15" customHeight="1">
      <c r="A33" s="73" t="s">
        <v>80</v>
      </c>
      <c r="B33" s="73"/>
      <c r="C33" s="73"/>
      <c r="D33" s="6"/>
      <c r="E33" s="6"/>
    </row>
  </sheetData>
  <sheetProtection/>
  <mergeCells count="2">
    <mergeCell ref="A14:C14"/>
    <mergeCell ref="A25:C2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40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10" width="11.421875" style="6" customWidth="1"/>
    <col min="11" max="11" width="16.00390625" style="6" customWidth="1"/>
    <col min="12" max="16384" width="11.421875" style="6" customWidth="1"/>
  </cols>
  <sheetData>
    <row r="1" s="28" customFormat="1" ht="24.75" customHeight="1">
      <c r="A1" s="27" t="s">
        <v>13</v>
      </c>
    </row>
    <row r="2" spans="1:11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3" s="1" customFormat="1" ht="19.5" customHeight="1">
      <c r="A5" s="96" t="s">
        <v>128</v>
      </c>
      <c r="B5" s="97"/>
      <c r="C5" s="97"/>
    </row>
    <row r="6" spans="1:3" s="42" customFormat="1" ht="17.25" customHeight="1">
      <c r="A6" s="69" t="s">
        <v>180</v>
      </c>
      <c r="B6" s="68"/>
      <c r="C6" s="68"/>
    </row>
    <row r="7" spans="1:26" s="5" customFormat="1" ht="15" customHeight="1">
      <c r="A7" s="53" t="s">
        <v>35</v>
      </c>
      <c r="B7" s="3"/>
      <c r="C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" ht="28.5" customHeight="1">
      <c r="A8" s="9"/>
      <c r="B8" s="70" t="s">
        <v>136</v>
      </c>
      <c r="C8" s="70" t="s">
        <v>230</v>
      </c>
    </row>
    <row r="9" spans="1:26" s="46" customFormat="1" ht="15" customHeight="1">
      <c r="A9" s="45" t="s">
        <v>181</v>
      </c>
      <c r="B9" s="44">
        <v>186</v>
      </c>
      <c r="C9" s="51">
        <f aca="true" t="shared" si="0" ref="C9:C16">+B9/B$9*100</f>
        <v>100</v>
      </c>
      <c r="D9" s="72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46" customFormat="1" ht="15" customHeight="1">
      <c r="A10" s="71" t="s">
        <v>211</v>
      </c>
      <c r="B10" s="57">
        <v>48</v>
      </c>
      <c r="C10" s="62">
        <f t="shared" si="0"/>
        <v>25.806451612903224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46" customFormat="1" ht="15" customHeight="1">
      <c r="A11" s="71" t="s">
        <v>206</v>
      </c>
      <c r="B11" s="57">
        <v>42</v>
      </c>
      <c r="C11" s="62">
        <f t="shared" si="0"/>
        <v>22.58064516129032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46" customFormat="1" ht="15" customHeight="1">
      <c r="A12" s="71" t="s">
        <v>207</v>
      </c>
      <c r="B12" s="57">
        <v>33</v>
      </c>
      <c r="C12" s="62">
        <f t="shared" si="0"/>
        <v>17.741935483870968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59" customFormat="1" ht="15" customHeight="1">
      <c r="A13" s="71" t="s">
        <v>208</v>
      </c>
      <c r="B13" s="57">
        <v>44</v>
      </c>
      <c r="C13" s="62">
        <f t="shared" si="0"/>
        <v>23.655913978494624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3" ht="15" customHeight="1">
      <c r="A14" s="71" t="s">
        <v>209</v>
      </c>
      <c r="B14" s="57">
        <v>13</v>
      </c>
      <c r="C14" s="62">
        <f t="shared" si="0"/>
        <v>6.989247311827956</v>
      </c>
    </row>
    <row r="15" spans="1:26" s="42" customFormat="1" ht="15" customHeight="1">
      <c r="A15" s="71" t="s">
        <v>210</v>
      </c>
      <c r="B15" s="57">
        <v>2</v>
      </c>
      <c r="C15" s="62">
        <f t="shared" si="0"/>
        <v>1.0752688172043012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3" ht="15" customHeight="1">
      <c r="A16" s="71" t="s">
        <v>95</v>
      </c>
      <c r="B16" s="57">
        <v>4</v>
      </c>
      <c r="C16" s="62">
        <f t="shared" si="0"/>
        <v>2.1505376344086025</v>
      </c>
    </row>
    <row r="17" spans="1:3" ht="15" customHeight="1">
      <c r="A17" s="94" t="s">
        <v>80</v>
      </c>
      <c r="B17" s="94"/>
      <c r="C17" s="94"/>
    </row>
    <row r="18" spans="1:3" ht="15" customHeight="1">
      <c r="A18" s="10"/>
      <c r="B18" s="10"/>
      <c r="C18" s="10"/>
    </row>
    <row r="19" spans="1:26" s="1" customFormat="1" ht="19.5" customHeight="1">
      <c r="A19" s="96" t="s">
        <v>278</v>
      </c>
      <c r="B19" s="97"/>
      <c r="C19" s="9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s="42" customFormat="1" ht="17.25" customHeight="1">
      <c r="A20" s="69" t="s">
        <v>180</v>
      </c>
      <c r="B20" s="68"/>
      <c r="C20" s="68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s="5" customFormat="1" ht="15" customHeight="1">
      <c r="A21" s="53" t="s">
        <v>35</v>
      </c>
      <c r="B21" s="3"/>
      <c r="C21" s="4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3" ht="28.5" customHeight="1">
      <c r="A22" s="9"/>
      <c r="B22" s="70" t="s">
        <v>136</v>
      </c>
      <c r="C22" s="70" t="s">
        <v>230</v>
      </c>
    </row>
    <row r="23" spans="1:26" s="46" customFormat="1" ht="15" customHeight="1">
      <c r="A23" s="45" t="s">
        <v>181</v>
      </c>
      <c r="B23" s="44">
        <v>186</v>
      </c>
      <c r="C23" s="51">
        <f>+B23/B$23*100</f>
        <v>100</v>
      </c>
      <c r="D23" s="72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46" customFormat="1" ht="15" customHeight="1">
      <c r="A24" s="71" t="s">
        <v>212</v>
      </c>
      <c r="B24" s="57">
        <v>13</v>
      </c>
      <c r="C24" s="62">
        <f>+B24/B$23*100</f>
        <v>6.989247311827956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6" customFormat="1" ht="15" customHeight="1">
      <c r="A25" s="71" t="s">
        <v>213</v>
      </c>
      <c r="B25" s="57">
        <v>2</v>
      </c>
      <c r="C25" s="62">
        <f>+B25/B$23*100</f>
        <v>1.0752688172043012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6" customFormat="1" ht="15" customHeight="1">
      <c r="A26" s="71" t="s">
        <v>214</v>
      </c>
      <c r="B26" s="57">
        <v>49</v>
      </c>
      <c r="C26" s="62">
        <f aca="true" t="shared" si="1" ref="C26:C33">+B26/B$23*100</f>
        <v>26.344086021505376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59" customFormat="1" ht="15" customHeight="1">
      <c r="A27" s="71" t="s">
        <v>215</v>
      </c>
      <c r="B27" s="57">
        <v>55</v>
      </c>
      <c r="C27" s="62">
        <f t="shared" si="1"/>
        <v>29.56989247311828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3" ht="15" customHeight="1">
      <c r="A28" s="71" t="s">
        <v>216</v>
      </c>
      <c r="B28" s="57">
        <v>30</v>
      </c>
      <c r="C28" s="62">
        <f t="shared" si="1"/>
        <v>16.129032258064516</v>
      </c>
    </row>
    <row r="29" spans="1:3" ht="15" customHeight="1">
      <c r="A29" s="71" t="s">
        <v>217</v>
      </c>
      <c r="B29" s="57">
        <v>7</v>
      </c>
      <c r="C29" s="62">
        <f t="shared" si="1"/>
        <v>3.763440860215054</v>
      </c>
    </row>
    <row r="30" spans="1:3" ht="15" customHeight="1">
      <c r="A30" s="71" t="s">
        <v>218</v>
      </c>
      <c r="B30" s="57">
        <v>5</v>
      </c>
      <c r="C30" s="62">
        <f t="shared" si="1"/>
        <v>2.6881720430107525</v>
      </c>
    </row>
    <row r="31" spans="1:3" ht="15" customHeight="1">
      <c r="A31" s="71" t="s">
        <v>219</v>
      </c>
      <c r="B31" s="57">
        <v>1</v>
      </c>
      <c r="C31" s="62">
        <f t="shared" si="1"/>
        <v>0.5376344086021506</v>
      </c>
    </row>
    <row r="32" spans="1:3" ht="15" customHeight="1">
      <c r="A32" s="71" t="s">
        <v>220</v>
      </c>
      <c r="B32" s="57">
        <v>20</v>
      </c>
      <c r="C32" s="62">
        <f t="shared" si="1"/>
        <v>10.75268817204301</v>
      </c>
    </row>
    <row r="33" spans="1:3" ht="15" customHeight="1">
      <c r="A33" s="71" t="s">
        <v>95</v>
      </c>
      <c r="B33" s="57">
        <v>4</v>
      </c>
      <c r="C33" s="62">
        <f t="shared" si="1"/>
        <v>2.1505376344086025</v>
      </c>
    </row>
    <row r="34" spans="1:3" ht="15" customHeight="1">
      <c r="A34" s="94" t="s">
        <v>80</v>
      </c>
      <c r="B34" s="94"/>
      <c r="C34" s="94"/>
    </row>
    <row r="40" spans="8:9" ht="15" customHeight="1">
      <c r="H40" s="76"/>
      <c r="I40" s="77"/>
    </row>
  </sheetData>
  <sheetProtection/>
  <mergeCells count="4">
    <mergeCell ref="A5:C5"/>
    <mergeCell ref="A17:C17"/>
    <mergeCell ref="A19:C19"/>
    <mergeCell ref="A34:C3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8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10" width="11.421875" style="6" customWidth="1"/>
    <col min="11" max="11" width="16.00390625" style="6" customWidth="1"/>
    <col min="12" max="16384" width="11.421875" style="6" customWidth="1"/>
  </cols>
  <sheetData>
    <row r="1" s="28" customFormat="1" ht="24.75" customHeight="1">
      <c r="A1" s="27" t="s">
        <v>13</v>
      </c>
    </row>
    <row r="2" spans="1:11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3" s="37" customFormat="1" ht="21.75" customHeight="1">
      <c r="A3" s="50" t="s">
        <v>9</v>
      </c>
      <c r="B3" s="36"/>
      <c r="C3" s="36"/>
    </row>
    <row r="4" spans="1:10" s="37" customFormat="1" ht="24.75" customHeight="1">
      <c r="A4" s="38"/>
      <c r="B4" s="39"/>
      <c r="C4" s="39"/>
      <c r="D4" s="6"/>
      <c r="E4" s="6"/>
      <c r="F4" s="6"/>
      <c r="G4" s="6"/>
      <c r="H4" s="6"/>
      <c r="I4" s="6"/>
      <c r="J4" s="6"/>
    </row>
    <row r="5" spans="1:10" s="1" customFormat="1" ht="19.5" customHeight="1">
      <c r="A5" s="96" t="s">
        <v>129</v>
      </c>
      <c r="B5" s="97"/>
      <c r="C5" s="97"/>
      <c r="D5" s="6"/>
      <c r="E5" s="6"/>
      <c r="F5" s="6"/>
      <c r="G5" s="6"/>
      <c r="H5" s="6"/>
      <c r="I5" s="6"/>
      <c r="J5" s="6"/>
    </row>
    <row r="6" spans="1:10" s="42" customFormat="1" ht="17.25" customHeight="1">
      <c r="A6" s="69" t="s">
        <v>180</v>
      </c>
      <c r="B6" s="68"/>
      <c r="C6" s="68"/>
      <c r="D6" s="6"/>
      <c r="E6" s="6"/>
      <c r="F6" s="6"/>
      <c r="G6" s="6"/>
      <c r="H6" s="6"/>
      <c r="I6" s="6"/>
      <c r="J6" s="6"/>
    </row>
    <row r="7" spans="1:26" s="5" customFormat="1" ht="15" customHeight="1">
      <c r="A7" s="53" t="s">
        <v>35</v>
      </c>
      <c r="B7" s="3"/>
      <c r="C7" s="4"/>
      <c r="D7" s="6"/>
      <c r="E7" s="6"/>
      <c r="F7" s="6"/>
      <c r="G7" s="6"/>
      <c r="H7" s="76"/>
      <c r="I7" s="77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3" ht="28.5" customHeight="1">
      <c r="A8" s="9"/>
      <c r="B8" s="70" t="s">
        <v>136</v>
      </c>
      <c r="C8" s="70" t="s">
        <v>230</v>
      </c>
    </row>
    <row r="9" spans="1:26" s="46" customFormat="1" ht="15" customHeight="1">
      <c r="A9" s="45" t="s">
        <v>181</v>
      </c>
      <c r="B9" s="44">
        <v>186</v>
      </c>
      <c r="C9" s="51">
        <f aca="true" t="shared" si="0" ref="C9:C14">+B9/B$9*100</f>
        <v>100</v>
      </c>
      <c r="D9" s="6"/>
      <c r="E9" s="6"/>
      <c r="F9" s="6"/>
      <c r="G9" s="6"/>
      <c r="S9" s="6"/>
      <c r="T9" s="6"/>
      <c r="U9" s="6"/>
      <c r="V9" s="6"/>
      <c r="W9" s="6"/>
      <c r="X9" s="6"/>
      <c r="Y9" s="6"/>
      <c r="Z9" s="6"/>
    </row>
    <row r="10" spans="1:26" s="46" customFormat="1" ht="15" customHeight="1">
      <c r="A10" s="71" t="s">
        <v>221</v>
      </c>
      <c r="B10" s="57">
        <v>29</v>
      </c>
      <c r="C10" s="62">
        <f t="shared" si="0"/>
        <v>15.591397849462366</v>
      </c>
      <c r="D10" s="6"/>
      <c r="E10" s="6"/>
      <c r="F10" s="6"/>
      <c r="G10" s="6"/>
      <c r="S10" s="6"/>
      <c r="T10" s="6"/>
      <c r="U10" s="6"/>
      <c r="V10" s="6"/>
      <c r="W10" s="6"/>
      <c r="X10" s="6"/>
      <c r="Y10" s="6"/>
      <c r="Z10" s="6"/>
    </row>
    <row r="11" spans="1:26" s="46" customFormat="1" ht="15" customHeight="1">
      <c r="A11" s="71" t="s">
        <v>222</v>
      </c>
      <c r="B11" s="57">
        <v>21</v>
      </c>
      <c r="C11" s="62">
        <f t="shared" si="0"/>
        <v>11.29032258064516</v>
      </c>
      <c r="D11" s="6"/>
      <c r="E11" s="6"/>
      <c r="F11" s="6"/>
      <c r="G11" s="6"/>
      <c r="S11" s="6"/>
      <c r="T11" s="6"/>
      <c r="U11" s="6"/>
      <c r="V11" s="6"/>
      <c r="W11" s="6"/>
      <c r="X11" s="6"/>
      <c r="Y11" s="6"/>
      <c r="Z11" s="6"/>
    </row>
    <row r="12" spans="1:26" s="46" customFormat="1" ht="15" customHeight="1">
      <c r="A12" s="71" t="s">
        <v>223</v>
      </c>
      <c r="B12" s="57">
        <v>33</v>
      </c>
      <c r="C12" s="62">
        <f t="shared" si="0"/>
        <v>17.741935483870968</v>
      </c>
      <c r="D12" s="6"/>
      <c r="E12" s="6"/>
      <c r="F12" s="6"/>
      <c r="G12" s="6"/>
      <c r="S12" s="6"/>
      <c r="T12" s="6"/>
      <c r="U12" s="6"/>
      <c r="V12" s="6"/>
      <c r="W12" s="6"/>
      <c r="X12" s="6"/>
      <c r="Y12" s="6"/>
      <c r="Z12" s="6"/>
    </row>
    <row r="13" spans="1:26" s="59" customFormat="1" ht="15" customHeight="1">
      <c r="A13" s="71" t="s">
        <v>224</v>
      </c>
      <c r="B13" s="57">
        <v>99</v>
      </c>
      <c r="C13" s="62">
        <f t="shared" si="0"/>
        <v>53.2258064516129</v>
      </c>
      <c r="D13" s="6"/>
      <c r="E13" s="6"/>
      <c r="F13" s="6"/>
      <c r="G13" s="6"/>
      <c r="S13" s="6"/>
      <c r="T13" s="6"/>
      <c r="U13" s="6"/>
      <c r="V13" s="6"/>
      <c r="W13" s="6"/>
      <c r="X13" s="6"/>
      <c r="Y13" s="6"/>
      <c r="Z13" s="6"/>
    </row>
    <row r="14" spans="1:3" ht="15" customHeight="1">
      <c r="A14" s="71" t="s">
        <v>95</v>
      </c>
      <c r="B14" s="57">
        <v>4</v>
      </c>
      <c r="C14" s="62">
        <f t="shared" si="0"/>
        <v>2.1505376344086025</v>
      </c>
    </row>
    <row r="15" spans="1:26" s="42" customFormat="1" ht="15" customHeight="1">
      <c r="A15" s="94" t="s">
        <v>80</v>
      </c>
      <c r="B15" s="94"/>
      <c r="C15" s="94"/>
      <c r="D15" s="6"/>
      <c r="E15" s="6"/>
      <c r="F15" s="6"/>
      <c r="G15" s="6"/>
      <c r="S15" s="6"/>
      <c r="T15" s="6"/>
      <c r="U15" s="6"/>
      <c r="V15" s="6"/>
      <c r="W15" s="6"/>
      <c r="X15" s="6"/>
      <c r="Y15" s="6"/>
      <c r="Z15" s="6"/>
    </row>
    <row r="16" spans="1:3" ht="15" customHeight="1">
      <c r="A16" s="10"/>
      <c r="B16" s="10"/>
      <c r="C16" s="10"/>
    </row>
    <row r="17" spans="1:3" ht="15" customHeight="1">
      <c r="A17" s="96" t="s">
        <v>130</v>
      </c>
      <c r="B17" s="97"/>
      <c r="C17" s="97"/>
    </row>
    <row r="18" spans="1:3" ht="15" customHeight="1">
      <c r="A18" s="69" t="s">
        <v>180</v>
      </c>
      <c r="B18" s="68"/>
      <c r="C18" s="68"/>
    </row>
    <row r="19" spans="1:26" s="1" customFormat="1" ht="19.5" customHeight="1">
      <c r="A19" s="53" t="s">
        <v>35</v>
      </c>
      <c r="B19" s="3"/>
      <c r="C19" s="4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3" ht="28.5" customHeight="1">
      <c r="A20" s="9"/>
      <c r="B20" s="70" t="s">
        <v>136</v>
      </c>
      <c r="C20" s="70" t="s">
        <v>230</v>
      </c>
    </row>
    <row r="21" spans="1:26" s="5" customFormat="1" ht="15" customHeight="1">
      <c r="A21" s="45" t="s">
        <v>181</v>
      </c>
      <c r="B21" s="44">
        <v>186</v>
      </c>
      <c r="C21" s="51">
        <f aca="true" t="shared" si="1" ref="C21:C27">+B21/B$21*100</f>
        <v>100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3" ht="15" customHeight="1">
      <c r="A22" s="71" t="s">
        <v>225</v>
      </c>
      <c r="B22" s="57">
        <v>2</v>
      </c>
      <c r="C22" s="62">
        <f t="shared" si="1"/>
        <v>1.0752688172043012</v>
      </c>
    </row>
    <row r="23" spans="1:26" s="46" customFormat="1" ht="15" customHeight="1">
      <c r="A23" s="71" t="s">
        <v>226</v>
      </c>
      <c r="B23" s="57">
        <v>28</v>
      </c>
      <c r="C23" s="62">
        <f t="shared" si="1"/>
        <v>15.053763440860216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s="46" customFormat="1" ht="15" customHeight="1">
      <c r="A24" s="71" t="s">
        <v>227</v>
      </c>
      <c r="B24" s="57">
        <v>87</v>
      </c>
      <c r="C24" s="62">
        <f t="shared" si="1"/>
        <v>46.774193548387096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s="46" customFormat="1" ht="15" customHeight="1">
      <c r="A25" s="71" t="s">
        <v>228</v>
      </c>
      <c r="B25" s="57">
        <v>43</v>
      </c>
      <c r="C25" s="62">
        <f t="shared" si="1"/>
        <v>23.118279569892472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s="46" customFormat="1" ht="15" customHeight="1">
      <c r="A26" s="71" t="s">
        <v>229</v>
      </c>
      <c r="B26" s="57">
        <v>20</v>
      </c>
      <c r="C26" s="62">
        <f t="shared" si="1"/>
        <v>10.75268817204301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s="59" customFormat="1" ht="15" customHeight="1">
      <c r="A27" s="71" t="s">
        <v>95</v>
      </c>
      <c r="B27" s="57">
        <v>6</v>
      </c>
      <c r="C27" s="62">
        <f t="shared" si="1"/>
        <v>3.225806451612903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3" ht="15" customHeight="1">
      <c r="A28" s="94" t="s">
        <v>80</v>
      </c>
      <c r="B28" s="94"/>
      <c r="C28" s="94"/>
    </row>
  </sheetData>
  <sheetProtection/>
  <mergeCells count="4">
    <mergeCell ref="A5:C5"/>
    <mergeCell ref="A15:C15"/>
    <mergeCell ref="A17:C17"/>
    <mergeCell ref="A28:C28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57"/>
  <sheetViews>
    <sheetView zoomScalePageLayoutView="0" workbookViewId="0" topLeftCell="A1">
      <selection activeCell="H8" sqref="H8"/>
    </sheetView>
  </sheetViews>
  <sheetFormatPr defaultColWidth="11.421875" defaultRowHeight="15" customHeight="1"/>
  <cols>
    <col min="1" max="1" width="51.57421875" style="6" customWidth="1"/>
    <col min="2" max="2" width="23.57421875" style="7" customWidth="1"/>
    <col min="3" max="6" width="10.28125" style="7" customWidth="1"/>
    <col min="7" max="7" width="11.7109375" style="7" customWidth="1"/>
    <col min="8" max="10" width="11.421875" style="6" customWidth="1"/>
    <col min="11" max="11" width="16.140625" style="6" customWidth="1"/>
    <col min="12" max="16384" width="11.421875" style="6" customWidth="1"/>
  </cols>
  <sheetData>
    <row r="1" spans="1:18" s="28" customFormat="1" ht="24.75" customHeight="1">
      <c r="A1" s="27" t="s">
        <v>13</v>
      </c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11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7" s="37" customFormat="1" ht="21.75" customHeight="1">
      <c r="A3" s="50" t="s">
        <v>9</v>
      </c>
      <c r="B3" s="36"/>
      <c r="C3" s="36"/>
      <c r="D3" s="36"/>
      <c r="E3" s="36"/>
      <c r="F3" s="36"/>
      <c r="G3" s="36"/>
    </row>
    <row r="4" spans="1:13" s="37" customFormat="1" ht="24.75" customHeight="1">
      <c r="A4" s="38"/>
      <c r="B4" s="39"/>
      <c r="C4" s="39"/>
      <c r="D4" s="39"/>
      <c r="E4" s="39"/>
      <c r="F4" s="39"/>
      <c r="G4" s="39"/>
      <c r="H4" s="41"/>
      <c r="I4" s="41"/>
      <c r="J4" s="41"/>
      <c r="K4" s="41"/>
      <c r="L4" s="41"/>
      <c r="M4" s="41"/>
    </row>
    <row r="5" spans="1:19" s="42" customFormat="1" ht="34.5" customHeight="1">
      <c r="A5" s="98" t="s">
        <v>131</v>
      </c>
      <c r="B5" s="99"/>
      <c r="C5" s="99"/>
      <c r="D5" s="99"/>
      <c r="E5" s="99"/>
      <c r="F5" s="99"/>
      <c r="G5" s="6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</row>
    <row r="6" spans="1:19" s="42" customFormat="1" ht="17.25" customHeight="1">
      <c r="A6" s="69" t="s">
        <v>180</v>
      </c>
      <c r="B6" s="68"/>
      <c r="C6" s="68"/>
      <c r="D6" s="68"/>
      <c r="E6" s="68"/>
      <c r="F6" s="68"/>
      <c r="G6" s="68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s="42" customFormat="1" ht="17.25" customHeight="1">
      <c r="A7" s="53" t="s">
        <v>78</v>
      </c>
      <c r="B7" s="3"/>
      <c r="C7" s="3"/>
      <c r="D7" s="3"/>
      <c r="E7" s="3"/>
      <c r="F7" s="3"/>
      <c r="G7" s="3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</row>
    <row r="8" spans="1:23" ht="39.75" customHeight="1">
      <c r="A8" s="9"/>
      <c r="B8" s="52" t="s">
        <v>181</v>
      </c>
      <c r="C8" s="52" t="s">
        <v>60</v>
      </c>
      <c r="D8" s="52" t="s">
        <v>59</v>
      </c>
      <c r="E8" s="52" t="s">
        <v>61</v>
      </c>
      <c r="F8" s="52" t="s">
        <v>62</v>
      </c>
      <c r="G8" s="52" t="s">
        <v>95</v>
      </c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s="46" customFormat="1" ht="15" customHeight="1">
      <c r="A9" s="56" t="s">
        <v>231</v>
      </c>
      <c r="B9" s="57">
        <v>186</v>
      </c>
      <c r="C9" s="57">
        <v>5</v>
      </c>
      <c r="D9" s="57">
        <v>20</v>
      </c>
      <c r="E9" s="57">
        <v>77</v>
      </c>
      <c r="F9" s="57">
        <v>80</v>
      </c>
      <c r="G9" s="57">
        <v>4</v>
      </c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7" s="41" customFormat="1" ht="15" customHeight="1">
      <c r="A10" s="56" t="s">
        <v>232</v>
      </c>
      <c r="B10" s="57">
        <v>186</v>
      </c>
      <c r="C10" s="57">
        <v>21</v>
      </c>
      <c r="D10" s="57">
        <v>34</v>
      </c>
      <c r="E10" s="57">
        <v>67</v>
      </c>
      <c r="F10" s="57">
        <v>60</v>
      </c>
      <c r="G10" s="57">
        <v>4</v>
      </c>
    </row>
    <row r="11" spans="1:7" s="41" customFormat="1" ht="15" customHeight="1">
      <c r="A11" s="56" t="s">
        <v>233</v>
      </c>
      <c r="B11" s="57">
        <v>186</v>
      </c>
      <c r="C11" s="57">
        <v>20</v>
      </c>
      <c r="D11" s="57">
        <v>70</v>
      </c>
      <c r="E11" s="57">
        <v>64</v>
      </c>
      <c r="F11" s="57">
        <v>28</v>
      </c>
      <c r="G11" s="57">
        <v>4</v>
      </c>
    </row>
    <row r="12" spans="1:7" s="41" customFormat="1" ht="15" customHeight="1">
      <c r="A12" s="56" t="s">
        <v>234</v>
      </c>
      <c r="B12" s="57">
        <v>186</v>
      </c>
      <c r="C12" s="57">
        <v>23</v>
      </c>
      <c r="D12" s="57">
        <v>70</v>
      </c>
      <c r="E12" s="57">
        <v>50</v>
      </c>
      <c r="F12" s="57">
        <v>39</v>
      </c>
      <c r="G12" s="57">
        <v>4</v>
      </c>
    </row>
    <row r="13" spans="1:7" s="41" customFormat="1" ht="15" customHeight="1">
      <c r="A13" s="56" t="s">
        <v>235</v>
      </c>
      <c r="B13" s="61">
        <v>186</v>
      </c>
      <c r="C13" s="61">
        <v>6</v>
      </c>
      <c r="D13" s="61">
        <v>16</v>
      </c>
      <c r="E13" s="61">
        <v>92</v>
      </c>
      <c r="F13" s="61">
        <v>68</v>
      </c>
      <c r="G13" s="61">
        <v>4</v>
      </c>
    </row>
    <row r="14" spans="1:23" s="59" customFormat="1" ht="15" customHeight="1">
      <c r="A14" s="94" t="s">
        <v>80</v>
      </c>
      <c r="B14" s="100"/>
      <c r="C14" s="100"/>
      <c r="E14" s="6"/>
      <c r="F14" s="6"/>
      <c r="G14" s="6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8:23" ht="15" customHeight="1"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s="42" customFormat="1" ht="34.5" customHeight="1">
      <c r="A16" s="98" t="s">
        <v>131</v>
      </c>
      <c r="B16" s="99"/>
      <c r="C16" s="99"/>
      <c r="D16" s="99"/>
      <c r="E16" s="99"/>
      <c r="F16" s="99"/>
      <c r="G16" s="7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s="42" customFormat="1" ht="17.25" customHeight="1">
      <c r="A17" s="69" t="s">
        <v>180</v>
      </c>
      <c r="B17" s="68"/>
      <c r="C17" s="68"/>
      <c r="D17" s="68"/>
      <c r="E17" s="68"/>
      <c r="F17" s="68"/>
      <c r="G17" s="68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s="42" customFormat="1" ht="17.25" customHeight="1">
      <c r="A18" s="53" t="s">
        <v>79</v>
      </c>
      <c r="B18" s="3"/>
      <c r="C18" s="3"/>
      <c r="D18" s="3"/>
      <c r="E18" s="3"/>
      <c r="F18" s="3"/>
      <c r="G18" s="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39.75" customHeight="1">
      <c r="A19" s="9"/>
      <c r="B19" s="52" t="s">
        <v>181</v>
      </c>
      <c r="C19" s="52" t="s">
        <v>60</v>
      </c>
      <c r="D19" s="52" t="s">
        <v>59</v>
      </c>
      <c r="E19" s="52" t="s">
        <v>61</v>
      </c>
      <c r="F19" s="52" t="s">
        <v>62</v>
      </c>
      <c r="G19" s="52" t="s">
        <v>95</v>
      </c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s="46" customFormat="1" ht="15" customHeight="1">
      <c r="A20" s="56" t="s">
        <v>231</v>
      </c>
      <c r="B20" s="66">
        <f>+B9/B9*100</f>
        <v>100</v>
      </c>
      <c r="C20" s="66">
        <f aca="true" t="shared" si="0" ref="C20:D24">+C9/$B9*100</f>
        <v>2.6881720430107525</v>
      </c>
      <c r="D20" s="66">
        <f t="shared" si="0"/>
        <v>10.75268817204301</v>
      </c>
      <c r="E20" s="66">
        <f aca="true" t="shared" si="1" ref="E20:G24">+E9/$B9*100</f>
        <v>41.39784946236559</v>
      </c>
      <c r="F20" s="66">
        <f t="shared" si="1"/>
        <v>43.01075268817204</v>
      </c>
      <c r="G20" s="66">
        <f t="shared" si="1"/>
        <v>2.1505376344086025</v>
      </c>
      <c r="H20" s="84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8" s="41" customFormat="1" ht="15" customHeight="1">
      <c r="A21" s="56" t="s">
        <v>232</v>
      </c>
      <c r="B21" s="66">
        <f>+B10/B10*100</f>
        <v>100</v>
      </c>
      <c r="C21" s="66">
        <f t="shared" si="0"/>
        <v>11.29032258064516</v>
      </c>
      <c r="D21" s="66">
        <f t="shared" si="0"/>
        <v>18.27956989247312</v>
      </c>
      <c r="E21" s="66">
        <f t="shared" si="1"/>
        <v>36.02150537634409</v>
      </c>
      <c r="F21" s="66">
        <f t="shared" si="1"/>
        <v>32.25806451612903</v>
      </c>
      <c r="G21" s="66">
        <f t="shared" si="1"/>
        <v>2.1505376344086025</v>
      </c>
      <c r="H21" s="6"/>
    </row>
    <row r="22" spans="1:8" s="41" customFormat="1" ht="15" customHeight="1">
      <c r="A22" s="56" t="s">
        <v>233</v>
      </c>
      <c r="B22" s="66">
        <f>+B11/B11*100</f>
        <v>100</v>
      </c>
      <c r="C22" s="66">
        <f t="shared" si="0"/>
        <v>10.75268817204301</v>
      </c>
      <c r="D22" s="66">
        <f t="shared" si="0"/>
        <v>37.634408602150536</v>
      </c>
      <c r="E22" s="66">
        <f t="shared" si="1"/>
        <v>34.40860215053764</v>
      </c>
      <c r="F22" s="66">
        <f t="shared" si="1"/>
        <v>15.053763440860216</v>
      </c>
      <c r="G22" s="66">
        <f t="shared" si="1"/>
        <v>2.1505376344086025</v>
      </c>
      <c r="H22" s="6"/>
    </row>
    <row r="23" spans="1:8" s="41" customFormat="1" ht="15" customHeight="1">
      <c r="A23" s="56" t="s">
        <v>234</v>
      </c>
      <c r="B23" s="66">
        <f>+B12/B12*100</f>
        <v>100</v>
      </c>
      <c r="C23" s="66">
        <f t="shared" si="0"/>
        <v>12.365591397849462</v>
      </c>
      <c r="D23" s="66">
        <f t="shared" si="0"/>
        <v>37.634408602150536</v>
      </c>
      <c r="E23" s="66">
        <f t="shared" si="1"/>
        <v>26.881720430107524</v>
      </c>
      <c r="F23" s="66">
        <f t="shared" si="1"/>
        <v>20.967741935483872</v>
      </c>
      <c r="G23" s="66">
        <f t="shared" si="1"/>
        <v>2.1505376344086025</v>
      </c>
      <c r="H23" s="6"/>
    </row>
    <row r="24" spans="1:8" s="41" customFormat="1" ht="15" customHeight="1">
      <c r="A24" s="56" t="s">
        <v>235</v>
      </c>
      <c r="B24" s="67">
        <f>+B13/B13*100</f>
        <v>100</v>
      </c>
      <c r="C24" s="67">
        <f t="shared" si="0"/>
        <v>3.225806451612903</v>
      </c>
      <c r="D24" s="67">
        <f t="shared" si="0"/>
        <v>8.60215053763441</v>
      </c>
      <c r="E24" s="67">
        <f t="shared" si="1"/>
        <v>49.46236559139785</v>
      </c>
      <c r="F24" s="67">
        <f t="shared" si="1"/>
        <v>36.55913978494624</v>
      </c>
      <c r="G24" s="67">
        <f t="shared" si="1"/>
        <v>2.1505376344086025</v>
      </c>
      <c r="H24" s="6"/>
    </row>
    <row r="25" spans="1:23" s="59" customFormat="1" ht="15" customHeight="1">
      <c r="A25" s="94" t="s">
        <v>80</v>
      </c>
      <c r="B25" s="100"/>
      <c r="C25" s="100"/>
      <c r="E25" s="6"/>
      <c r="F25" s="6"/>
      <c r="G25" s="6"/>
      <c r="H25" s="6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9:23" ht="15" customHeight="1"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9:23" ht="15" customHeight="1"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</row>
    <row r="28" spans="9:23" ht="15" customHeight="1"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</row>
    <row r="29" spans="9:23" ht="15" customHeight="1"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</row>
    <row r="30" spans="9:23" ht="15" customHeight="1"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9:23" ht="15" customHeight="1"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9:23" ht="15" customHeight="1"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9:23" ht="15" customHeight="1"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9:23" ht="15" customHeight="1"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9:23" ht="15" customHeight="1"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9:23" ht="15" customHeight="1"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9:23" ht="15" customHeight="1"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9:23" ht="15" customHeight="1"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9:23" ht="15" customHeight="1"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9:23" ht="15" customHeight="1"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9:23" ht="15" customHeight="1"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9:23" ht="15" customHeight="1"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9:23" ht="15" customHeight="1"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9:23" ht="15" customHeight="1"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9:23" ht="15" customHeight="1"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9:23" ht="15" customHeight="1"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9:23" ht="15" customHeight="1"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  <row r="48" spans="9:23" ht="15" customHeight="1"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</row>
    <row r="49" spans="9:23" ht="15" customHeight="1"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9:23" ht="15" customHeight="1"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</row>
    <row r="51" spans="9:23" ht="15" customHeight="1"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</row>
    <row r="52" spans="9:23" ht="15" customHeight="1"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</row>
    <row r="53" spans="9:23" ht="15" customHeight="1"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</row>
    <row r="54" spans="9:23" ht="15" customHeight="1"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</row>
    <row r="55" spans="9:23" ht="15" customHeight="1"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</row>
    <row r="56" spans="9:23" ht="15" customHeight="1"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</row>
    <row r="57" spans="9:23" ht="15" customHeight="1"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</row>
  </sheetData>
  <sheetProtection/>
  <mergeCells count="4">
    <mergeCell ref="A5:F5"/>
    <mergeCell ref="A14:C14"/>
    <mergeCell ref="A16:F16"/>
    <mergeCell ref="A25:C2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16384" width="11.421875" style="6" customWidth="1"/>
  </cols>
  <sheetData>
    <row r="1" spans="1:4" s="28" customFormat="1" ht="24.75" customHeight="1">
      <c r="A1" s="27" t="s">
        <v>13</v>
      </c>
      <c r="D1" s="31"/>
    </row>
    <row r="2" spans="1:12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3" s="42" customFormat="1" ht="22.5" customHeight="1">
      <c r="A5" s="96" t="s">
        <v>7</v>
      </c>
      <c r="B5" s="97"/>
      <c r="C5" s="97"/>
    </row>
    <row r="6" spans="1:3" s="42" customFormat="1" ht="17.25" customHeight="1">
      <c r="A6" s="69" t="s">
        <v>85</v>
      </c>
      <c r="B6" s="68"/>
      <c r="C6" s="68"/>
    </row>
    <row r="7" spans="1:3" ht="16.5" customHeight="1">
      <c r="A7" s="53" t="s">
        <v>35</v>
      </c>
      <c r="B7" s="3"/>
      <c r="C7" s="4"/>
    </row>
    <row r="8" spans="1:3" s="46" customFormat="1" ht="33.75" customHeight="1">
      <c r="A8" s="9"/>
      <c r="B8" s="70" t="s">
        <v>136</v>
      </c>
      <c r="C8" s="70" t="s">
        <v>230</v>
      </c>
    </row>
    <row r="9" spans="1:3" s="41" customFormat="1" ht="18" customHeight="1">
      <c r="A9" s="45" t="s">
        <v>18</v>
      </c>
      <c r="B9" s="44">
        <v>191</v>
      </c>
      <c r="C9" s="51">
        <f>+B9/B$9*100</f>
        <v>100</v>
      </c>
    </row>
    <row r="10" spans="1:3" s="41" customFormat="1" ht="15" customHeight="1">
      <c r="A10" s="56" t="s">
        <v>140</v>
      </c>
      <c r="B10" s="57">
        <v>153</v>
      </c>
      <c r="C10" s="62">
        <f>+B10/B$9*100</f>
        <v>80.10471204188482</v>
      </c>
    </row>
    <row r="11" spans="1:3" s="41" customFormat="1" ht="15" customHeight="1">
      <c r="A11" s="56" t="s">
        <v>141</v>
      </c>
      <c r="B11" s="57">
        <v>29</v>
      </c>
      <c r="C11" s="62">
        <f>+B11/B$9*100</f>
        <v>15.18324607329843</v>
      </c>
    </row>
    <row r="12" spans="1:3" ht="15" customHeight="1">
      <c r="A12" s="56" t="s">
        <v>95</v>
      </c>
      <c r="B12" s="57">
        <v>9</v>
      </c>
      <c r="C12" s="62">
        <f>+B12/B$9*100</f>
        <v>4.712041884816754</v>
      </c>
    </row>
    <row r="13" spans="1:3" ht="15" customHeight="1">
      <c r="A13" s="94" t="s">
        <v>80</v>
      </c>
      <c r="B13" s="94"/>
      <c r="C13" s="94"/>
    </row>
    <row r="14" spans="1:3" s="1" customFormat="1" ht="19.5" customHeight="1">
      <c r="A14" s="10"/>
      <c r="B14" s="10"/>
      <c r="C14" s="10"/>
    </row>
    <row r="15" spans="1:3" s="42" customFormat="1" ht="17.25" customHeight="1">
      <c r="A15" s="96" t="s">
        <v>132</v>
      </c>
      <c r="B15" s="97"/>
      <c r="C15" s="97"/>
    </row>
    <row r="16" spans="1:3" s="5" customFormat="1" ht="15" customHeight="1">
      <c r="A16" s="69" t="s">
        <v>238</v>
      </c>
      <c r="B16" s="68"/>
      <c r="C16" s="68"/>
    </row>
    <row r="17" spans="1:3" ht="15" customHeight="1">
      <c r="A17" s="53" t="s">
        <v>35</v>
      </c>
      <c r="B17" s="3"/>
      <c r="C17" s="4"/>
    </row>
    <row r="18" spans="1:3" s="46" customFormat="1" ht="33.75" customHeight="1">
      <c r="A18" s="9"/>
      <c r="B18" s="70" t="s">
        <v>136</v>
      </c>
      <c r="C18" s="70" t="s">
        <v>230</v>
      </c>
    </row>
    <row r="19" spans="1:6" s="46" customFormat="1" ht="15" customHeight="1">
      <c r="A19" s="45" t="s">
        <v>236</v>
      </c>
      <c r="B19" s="44">
        <v>153</v>
      </c>
      <c r="C19" s="51">
        <f>+B19/B$19*100</f>
        <v>100</v>
      </c>
      <c r="D19" s="78"/>
      <c r="E19" s="78"/>
      <c r="F19" s="78"/>
    </row>
    <row r="20" spans="1:3" s="46" customFormat="1" ht="15" customHeight="1">
      <c r="A20" s="71" t="s">
        <v>144</v>
      </c>
      <c r="B20" s="57">
        <v>1</v>
      </c>
      <c r="C20" s="62">
        <f>+B20/B$19*100</f>
        <v>0.6535947712418301</v>
      </c>
    </row>
    <row r="21" spans="1:3" s="46" customFormat="1" ht="15" customHeight="1">
      <c r="A21" s="71" t="s">
        <v>145</v>
      </c>
      <c r="B21" s="57">
        <v>1</v>
      </c>
      <c r="C21" s="62">
        <f aca="true" t="shared" si="0" ref="C21:C37">+B21/B$19*100</f>
        <v>0.6535947712418301</v>
      </c>
    </row>
    <row r="22" spans="1:3" s="59" customFormat="1" ht="15" customHeight="1">
      <c r="A22" s="71" t="s">
        <v>146</v>
      </c>
      <c r="B22" s="57">
        <v>8</v>
      </c>
      <c r="C22" s="62">
        <f t="shared" si="0"/>
        <v>5.228758169934641</v>
      </c>
    </row>
    <row r="23" spans="1:3" ht="15" customHeight="1">
      <c r="A23" s="71" t="s">
        <v>147</v>
      </c>
      <c r="B23" s="57">
        <v>2</v>
      </c>
      <c r="C23" s="62">
        <f t="shared" si="0"/>
        <v>1.3071895424836601</v>
      </c>
    </row>
    <row r="24" spans="1:3" s="42" customFormat="1" ht="15" customHeight="1">
      <c r="A24" s="71" t="s">
        <v>148</v>
      </c>
      <c r="B24" s="57">
        <v>1</v>
      </c>
      <c r="C24" s="62">
        <f t="shared" si="0"/>
        <v>0.6535947712418301</v>
      </c>
    </row>
    <row r="25" spans="1:3" ht="15" customHeight="1">
      <c r="A25" s="71" t="s">
        <v>149</v>
      </c>
      <c r="B25" s="57">
        <v>1</v>
      </c>
      <c r="C25" s="62">
        <f t="shared" si="0"/>
        <v>0.6535947712418301</v>
      </c>
    </row>
    <row r="26" spans="1:3" ht="15" customHeight="1">
      <c r="A26" s="71" t="s">
        <v>150</v>
      </c>
      <c r="B26" s="57">
        <v>8</v>
      </c>
      <c r="C26" s="62">
        <f t="shared" si="0"/>
        <v>5.228758169934641</v>
      </c>
    </row>
    <row r="27" spans="1:3" ht="15" customHeight="1">
      <c r="A27" s="71" t="s">
        <v>152</v>
      </c>
      <c r="B27" s="57">
        <v>7</v>
      </c>
      <c r="C27" s="62">
        <f t="shared" si="0"/>
        <v>4.57516339869281</v>
      </c>
    </row>
    <row r="28" spans="1:3" ht="15" customHeight="1">
      <c r="A28" s="71" t="s">
        <v>153</v>
      </c>
      <c r="B28" s="57">
        <v>4</v>
      </c>
      <c r="C28" s="62">
        <f t="shared" si="0"/>
        <v>2.6143790849673203</v>
      </c>
    </row>
    <row r="29" spans="1:3" ht="15" customHeight="1">
      <c r="A29" s="71" t="s">
        <v>154</v>
      </c>
      <c r="B29" s="57">
        <v>1</v>
      </c>
      <c r="C29" s="62">
        <f t="shared" si="0"/>
        <v>0.6535947712418301</v>
      </c>
    </row>
    <row r="30" spans="1:3" ht="15" customHeight="1">
      <c r="A30" s="71" t="s">
        <v>155</v>
      </c>
      <c r="B30" s="57">
        <v>1</v>
      </c>
      <c r="C30" s="62">
        <f t="shared" si="0"/>
        <v>0.6535947712418301</v>
      </c>
    </row>
    <row r="31" spans="1:3" ht="15" customHeight="1">
      <c r="A31" s="71" t="s">
        <v>156</v>
      </c>
      <c r="B31" s="57">
        <v>1</v>
      </c>
      <c r="C31" s="62">
        <f t="shared" si="0"/>
        <v>0.6535947712418301</v>
      </c>
    </row>
    <row r="32" spans="1:3" ht="15" customHeight="1">
      <c r="A32" s="71" t="s">
        <v>157</v>
      </c>
      <c r="B32" s="57">
        <v>1</v>
      </c>
      <c r="C32" s="62">
        <f t="shared" si="0"/>
        <v>0.6535947712418301</v>
      </c>
    </row>
    <row r="33" spans="1:3" ht="15" customHeight="1">
      <c r="A33" s="71" t="s">
        <v>158</v>
      </c>
      <c r="B33" s="57">
        <v>1</v>
      </c>
      <c r="C33" s="62">
        <f t="shared" si="0"/>
        <v>0.6535947712418301</v>
      </c>
    </row>
    <row r="34" spans="1:3" ht="15" customHeight="1">
      <c r="A34" s="71" t="s">
        <v>159</v>
      </c>
      <c r="B34" s="57">
        <v>2</v>
      </c>
      <c r="C34" s="62">
        <f t="shared" si="0"/>
        <v>1.3071895424836601</v>
      </c>
    </row>
    <row r="35" spans="1:3" ht="15" customHeight="1">
      <c r="A35" s="71" t="s">
        <v>160</v>
      </c>
      <c r="B35" s="57">
        <v>1</v>
      </c>
      <c r="C35" s="62">
        <f t="shared" si="0"/>
        <v>0.6535947712418301</v>
      </c>
    </row>
    <row r="36" spans="1:3" ht="15" customHeight="1">
      <c r="A36" s="71" t="s">
        <v>237</v>
      </c>
      <c r="B36" s="57">
        <v>1</v>
      </c>
      <c r="C36" s="62">
        <f t="shared" si="0"/>
        <v>0.6535947712418301</v>
      </c>
    </row>
    <row r="37" spans="1:3" ht="15" customHeight="1">
      <c r="A37" s="71" t="s">
        <v>161</v>
      </c>
      <c r="B37" s="57">
        <v>111</v>
      </c>
      <c r="C37" s="62">
        <f t="shared" si="0"/>
        <v>72.54901960784314</v>
      </c>
    </row>
    <row r="38" spans="1:3" ht="15" customHeight="1">
      <c r="A38" s="94" t="s">
        <v>80</v>
      </c>
      <c r="B38" s="94"/>
      <c r="C38" s="94"/>
    </row>
    <row r="39" spans="1:12" s="1" customFormat="1" ht="19.5" customHeight="1">
      <c r="A39" s="10"/>
      <c r="B39" s="10"/>
      <c r="C39" s="10"/>
      <c r="F39" s="6"/>
      <c r="G39" s="6"/>
      <c r="H39" s="6"/>
      <c r="I39" s="6"/>
      <c r="J39" s="6"/>
      <c r="K39" s="6"/>
      <c r="L39" s="6"/>
    </row>
    <row r="40" spans="1:12" s="42" customFormat="1" ht="17.25" customHeight="1">
      <c r="A40" s="96" t="s">
        <v>133</v>
      </c>
      <c r="B40" s="97"/>
      <c r="C40" s="97"/>
      <c r="F40" s="6"/>
      <c r="G40" s="6"/>
      <c r="H40" s="6"/>
      <c r="I40" s="6"/>
      <c r="J40" s="6"/>
      <c r="K40" s="6"/>
      <c r="L40" s="6"/>
    </row>
    <row r="41" spans="1:12" s="5" customFormat="1" ht="15" customHeight="1">
      <c r="A41" s="69" t="s">
        <v>240</v>
      </c>
      <c r="B41" s="68"/>
      <c r="C41" s="68"/>
      <c r="F41" s="6"/>
      <c r="G41" s="6"/>
      <c r="H41" s="6"/>
      <c r="I41" s="6"/>
      <c r="J41" s="6"/>
      <c r="K41" s="6"/>
      <c r="L41" s="6"/>
    </row>
    <row r="42" spans="1:3" ht="15" customHeight="1">
      <c r="A42" s="53" t="s">
        <v>35</v>
      </c>
      <c r="B42" s="3"/>
      <c r="C42" s="4"/>
    </row>
    <row r="43" spans="1:12" s="46" customFormat="1" ht="33.75" customHeight="1">
      <c r="A43" s="9"/>
      <c r="B43" s="70" t="s">
        <v>136</v>
      </c>
      <c r="C43" s="70" t="s">
        <v>137</v>
      </c>
      <c r="F43" s="6"/>
      <c r="G43" s="6"/>
      <c r="H43" s="6"/>
      <c r="I43" s="6"/>
      <c r="J43" s="6"/>
      <c r="K43" s="6"/>
      <c r="L43" s="6"/>
    </row>
    <row r="44" spans="1:12" s="46" customFormat="1" ht="15" customHeight="1">
      <c r="A44" s="45" t="s">
        <v>239</v>
      </c>
      <c r="B44" s="44">
        <v>29</v>
      </c>
      <c r="C44" s="51">
        <f>+B44/B$44*100</f>
        <v>100</v>
      </c>
      <c r="E44" s="78"/>
      <c r="F44" s="6"/>
      <c r="G44" s="6"/>
      <c r="H44" s="6"/>
      <c r="I44" s="6"/>
      <c r="J44" s="6"/>
      <c r="K44" s="6"/>
      <c r="L44" s="6"/>
    </row>
    <row r="45" spans="1:12" s="46" customFormat="1" ht="15" customHeight="1">
      <c r="A45" s="71" t="s">
        <v>164</v>
      </c>
      <c r="B45" s="57">
        <v>2</v>
      </c>
      <c r="C45" s="62">
        <f aca="true" t="shared" si="1" ref="C45:C60">+B45/B$44*100</f>
        <v>6.896551724137931</v>
      </c>
      <c r="F45" s="6"/>
      <c r="G45" s="6"/>
      <c r="H45" s="6"/>
      <c r="I45" s="6"/>
      <c r="J45" s="6"/>
      <c r="K45" s="6"/>
      <c r="L45" s="6"/>
    </row>
    <row r="46" spans="1:12" s="46" customFormat="1" ht="15" customHeight="1">
      <c r="A46" s="71" t="s">
        <v>165</v>
      </c>
      <c r="B46" s="57">
        <v>1</v>
      </c>
      <c r="C46" s="62">
        <f t="shared" si="1"/>
        <v>3.4482758620689653</v>
      </c>
      <c r="F46" s="6"/>
      <c r="G46" s="6"/>
      <c r="H46" s="6"/>
      <c r="I46" s="6"/>
      <c r="J46" s="6"/>
      <c r="K46" s="6"/>
      <c r="L46" s="6"/>
    </row>
    <row r="47" spans="1:12" s="59" customFormat="1" ht="15" customHeight="1">
      <c r="A47" s="71" t="s">
        <v>166</v>
      </c>
      <c r="B47" s="57">
        <v>1</v>
      </c>
      <c r="C47" s="62">
        <f t="shared" si="1"/>
        <v>3.4482758620689653</v>
      </c>
      <c r="F47" s="6"/>
      <c r="G47" s="6"/>
      <c r="H47" s="6"/>
      <c r="I47" s="6"/>
      <c r="J47" s="6"/>
      <c r="K47" s="6"/>
      <c r="L47" s="6"/>
    </row>
    <row r="48" spans="1:3" ht="15" customHeight="1">
      <c r="A48" s="71" t="s">
        <v>167</v>
      </c>
      <c r="B48" s="57">
        <v>1</v>
      </c>
      <c r="C48" s="62">
        <f t="shared" si="1"/>
        <v>3.4482758620689653</v>
      </c>
    </row>
    <row r="49" spans="1:12" s="42" customFormat="1" ht="15" customHeight="1">
      <c r="A49" s="71" t="s">
        <v>168</v>
      </c>
      <c r="B49" s="57">
        <v>4</v>
      </c>
      <c r="C49" s="62">
        <f t="shared" si="1"/>
        <v>13.793103448275861</v>
      </c>
      <c r="F49" s="6"/>
      <c r="G49" s="6"/>
      <c r="H49" s="6"/>
      <c r="I49" s="6"/>
      <c r="J49" s="6"/>
      <c r="K49" s="6"/>
      <c r="L49" s="6"/>
    </row>
    <row r="50" spans="1:3" ht="15" customHeight="1">
      <c r="A50" s="71" t="s">
        <v>169</v>
      </c>
      <c r="B50" s="57">
        <v>2</v>
      </c>
      <c r="C50" s="62">
        <f t="shared" si="1"/>
        <v>6.896551724137931</v>
      </c>
    </row>
    <row r="51" spans="1:3" ht="15" customHeight="1">
      <c r="A51" s="71" t="s">
        <v>170</v>
      </c>
      <c r="B51" s="57">
        <v>3</v>
      </c>
      <c r="C51" s="62">
        <f t="shared" si="1"/>
        <v>10.344827586206897</v>
      </c>
    </row>
    <row r="52" spans="1:3" ht="15" customHeight="1">
      <c r="A52" s="71" t="s">
        <v>171</v>
      </c>
      <c r="B52" s="57">
        <v>1</v>
      </c>
      <c r="C52" s="62">
        <f t="shared" si="1"/>
        <v>3.4482758620689653</v>
      </c>
    </row>
    <row r="53" spans="1:3" ht="15" customHeight="1">
      <c r="A53" s="71" t="s">
        <v>172</v>
      </c>
      <c r="B53" s="57">
        <v>2</v>
      </c>
      <c r="C53" s="62">
        <f t="shared" si="1"/>
        <v>6.896551724137931</v>
      </c>
    </row>
    <row r="54" spans="1:3" ht="15" customHeight="1">
      <c r="A54" s="71" t="s">
        <v>173</v>
      </c>
      <c r="B54" s="57">
        <v>2</v>
      </c>
      <c r="C54" s="62">
        <f t="shared" si="1"/>
        <v>6.896551724137931</v>
      </c>
    </row>
    <row r="55" spans="1:3" ht="15" customHeight="1">
      <c r="A55" s="71" t="s">
        <v>174</v>
      </c>
      <c r="B55" s="57">
        <v>1</v>
      </c>
      <c r="C55" s="62">
        <f t="shared" si="1"/>
        <v>3.4482758620689653</v>
      </c>
    </row>
    <row r="56" spans="1:3" ht="15" customHeight="1">
      <c r="A56" s="71" t="s">
        <v>175</v>
      </c>
      <c r="B56" s="57">
        <v>2</v>
      </c>
      <c r="C56" s="62">
        <f t="shared" si="1"/>
        <v>6.896551724137931</v>
      </c>
    </row>
    <row r="57" spans="1:3" ht="15" customHeight="1">
      <c r="A57" s="71" t="s">
        <v>176</v>
      </c>
      <c r="B57" s="57">
        <v>2</v>
      </c>
      <c r="C57" s="62">
        <f t="shared" si="1"/>
        <v>6.896551724137931</v>
      </c>
    </row>
    <row r="58" spans="1:3" ht="15" customHeight="1">
      <c r="A58" s="71" t="s">
        <v>177</v>
      </c>
      <c r="B58" s="57">
        <v>1</v>
      </c>
      <c r="C58" s="62">
        <f t="shared" si="1"/>
        <v>3.4482758620689653</v>
      </c>
    </row>
    <row r="59" spans="1:3" ht="15" customHeight="1">
      <c r="A59" s="71" t="s">
        <v>178</v>
      </c>
      <c r="B59" s="57">
        <v>3</v>
      </c>
      <c r="C59" s="62">
        <f t="shared" si="1"/>
        <v>10.344827586206897</v>
      </c>
    </row>
    <row r="60" spans="1:3" ht="15" customHeight="1">
      <c r="A60" s="71" t="s">
        <v>179</v>
      </c>
      <c r="B60" s="57">
        <v>1</v>
      </c>
      <c r="C60" s="62">
        <f t="shared" si="1"/>
        <v>3.4482758620689653</v>
      </c>
    </row>
    <row r="61" spans="1:3" ht="15" customHeight="1">
      <c r="A61" s="94" t="s">
        <v>80</v>
      </c>
      <c r="B61" s="94"/>
      <c r="C61" s="94"/>
    </row>
  </sheetData>
  <sheetProtection/>
  <mergeCells count="6">
    <mergeCell ref="A5:C5"/>
    <mergeCell ref="A13:C13"/>
    <mergeCell ref="A15:C15"/>
    <mergeCell ref="A38:C38"/>
    <mergeCell ref="A40:C40"/>
    <mergeCell ref="A61:C6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69.710937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3" s="37" customFormat="1" ht="21.75" customHeight="1">
      <c r="A3" s="50" t="s">
        <v>9</v>
      </c>
      <c r="B3" s="36"/>
      <c r="C3" s="36"/>
    </row>
    <row r="4" spans="1:5" s="37" customFormat="1" ht="24.75" customHeight="1">
      <c r="A4" s="38"/>
      <c r="B4" s="39"/>
      <c r="C4" s="39"/>
      <c r="D4" s="41"/>
      <c r="E4" s="41"/>
    </row>
    <row r="5" spans="1:21" s="1" customFormat="1" ht="19.5" customHeight="1">
      <c r="A5" s="96" t="s">
        <v>241</v>
      </c>
      <c r="B5" s="97"/>
      <c r="C5" s="97"/>
      <c r="D5" s="41"/>
      <c r="E5" s="41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</row>
    <row r="6" spans="1:21" s="42" customFormat="1" ht="17.25" customHeight="1">
      <c r="A6" s="69" t="s">
        <v>85</v>
      </c>
      <c r="B6" s="68"/>
      <c r="C6" s="68"/>
      <c r="D6" s="41"/>
      <c r="E6" s="41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1:21" s="5" customFormat="1" ht="15" customHeight="1">
      <c r="A7" s="53" t="s">
        <v>35</v>
      </c>
      <c r="B7" s="3"/>
      <c r="C7" s="4"/>
      <c r="D7" s="41"/>
      <c r="E7" s="41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</row>
    <row r="8" spans="1:21" ht="28.5" customHeight="1">
      <c r="A8" s="9"/>
      <c r="B8" s="70" t="s">
        <v>136</v>
      </c>
      <c r="C8" s="70" t="s">
        <v>230</v>
      </c>
      <c r="D8" s="59"/>
      <c r="E8" s="5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1" s="46" customFormat="1" ht="15" customHeight="1">
      <c r="A9" s="45" t="s">
        <v>18</v>
      </c>
      <c r="B9" s="44">
        <v>191</v>
      </c>
      <c r="C9" s="51">
        <f>+B9/B$9*100</f>
        <v>100</v>
      </c>
      <c r="D9" s="59"/>
      <c r="E9" s="5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</row>
    <row r="10" spans="1:21" s="46" customFormat="1" ht="15" customHeight="1">
      <c r="A10" s="56" t="s">
        <v>47</v>
      </c>
      <c r="B10" s="57">
        <v>54</v>
      </c>
      <c r="C10" s="62">
        <f>+B10/B$9*100</f>
        <v>28.272251308900525</v>
      </c>
      <c r="D10" s="59"/>
      <c r="E10" s="5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s="46" customFormat="1" ht="15" customHeight="1">
      <c r="A11" s="56" t="s">
        <v>46</v>
      </c>
      <c r="B11" s="57">
        <v>127</v>
      </c>
      <c r="C11" s="62">
        <f>+B11/B$9*100</f>
        <v>66.49214659685863</v>
      </c>
      <c r="D11" s="59"/>
      <c r="E11" s="5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</row>
    <row r="12" spans="1:21" s="46" customFormat="1" ht="15" customHeight="1">
      <c r="A12" s="56" t="s">
        <v>245</v>
      </c>
      <c r="B12" s="57">
        <v>10</v>
      </c>
      <c r="C12" s="62">
        <f>+B12/B$9*100</f>
        <v>5.2356020942408374</v>
      </c>
      <c r="D12" s="59"/>
      <c r="E12" s="5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</row>
    <row r="13" spans="1:21" ht="20.25" customHeight="1">
      <c r="A13" s="94" t="s">
        <v>80</v>
      </c>
      <c r="B13" s="94"/>
      <c r="C13" s="94"/>
      <c r="D13" s="6"/>
      <c r="E13" s="6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</row>
    <row r="14" spans="1:7" s="42" customFormat="1" ht="21.75" customHeight="1">
      <c r="A14" s="10"/>
      <c r="B14" s="10"/>
      <c r="C14" s="10"/>
      <c r="F14" s="49"/>
      <c r="G14" s="49"/>
    </row>
    <row r="15" spans="1:7" s="42" customFormat="1" ht="22.5" customHeight="1">
      <c r="A15" s="96" t="s">
        <v>242</v>
      </c>
      <c r="B15" s="97"/>
      <c r="C15" s="97"/>
      <c r="D15" s="41"/>
      <c r="E15" s="41"/>
      <c r="F15" s="41"/>
      <c r="G15" s="41"/>
    </row>
    <row r="16" spans="1:3" s="42" customFormat="1" ht="17.25" customHeight="1">
      <c r="A16" s="69" t="s">
        <v>250</v>
      </c>
      <c r="B16" s="68"/>
      <c r="C16" s="68"/>
    </row>
    <row r="17" spans="1:6" ht="16.5" customHeight="1">
      <c r="A17" s="53" t="s">
        <v>35</v>
      </c>
      <c r="B17" s="3"/>
      <c r="C17" s="4"/>
      <c r="D17" s="6"/>
      <c r="E17" s="6"/>
      <c r="F17" s="6"/>
    </row>
    <row r="18" spans="1:3" s="46" customFormat="1" ht="24.75" customHeight="1">
      <c r="A18" s="9"/>
      <c r="B18" s="70" t="s">
        <v>136</v>
      </c>
      <c r="C18" s="70" t="s">
        <v>230</v>
      </c>
    </row>
    <row r="19" spans="1:3" s="41" customFormat="1" ht="15" customHeight="1">
      <c r="A19" s="45" t="s">
        <v>251</v>
      </c>
      <c r="B19" s="44">
        <v>54</v>
      </c>
      <c r="C19" s="51">
        <f aca="true" t="shared" si="0" ref="C19:C24">+B19/B$19*100</f>
        <v>100</v>
      </c>
    </row>
    <row r="20" spans="1:6" s="41" customFormat="1" ht="15" customHeight="1">
      <c r="A20" s="56" t="s">
        <v>246</v>
      </c>
      <c r="B20" s="57">
        <v>5</v>
      </c>
      <c r="C20" s="62">
        <f t="shared" si="0"/>
        <v>9.25925925925926</v>
      </c>
      <c r="E20" s="46"/>
      <c r="F20" s="46"/>
    </row>
    <row r="21" spans="1:3" s="41" customFormat="1" ht="15" customHeight="1">
      <c r="A21" s="56" t="s">
        <v>247</v>
      </c>
      <c r="B21" s="57">
        <v>22</v>
      </c>
      <c r="C21" s="62">
        <f t="shared" si="0"/>
        <v>40.74074074074074</v>
      </c>
    </row>
    <row r="22" spans="1:3" s="41" customFormat="1" ht="15" customHeight="1">
      <c r="A22" s="56" t="s">
        <v>248</v>
      </c>
      <c r="B22" s="57">
        <v>23</v>
      </c>
      <c r="C22" s="62">
        <f t="shared" si="0"/>
        <v>42.592592592592595</v>
      </c>
    </row>
    <row r="23" spans="1:3" s="59" customFormat="1" ht="15" customHeight="1">
      <c r="A23" s="71" t="s">
        <v>277</v>
      </c>
      <c r="B23" s="57">
        <v>10</v>
      </c>
      <c r="C23" s="62">
        <f t="shared" si="0"/>
        <v>18.51851851851852</v>
      </c>
    </row>
    <row r="24" spans="1:5" s="59" customFormat="1" ht="15" customHeight="1">
      <c r="A24" s="56" t="s">
        <v>249</v>
      </c>
      <c r="B24" s="57">
        <v>10</v>
      </c>
      <c r="C24" s="62">
        <f t="shared" si="0"/>
        <v>18.51851851851852</v>
      </c>
      <c r="D24" s="6"/>
      <c r="E24" s="6"/>
    </row>
    <row r="25" spans="1:6" ht="15" customHeight="1">
      <c r="A25" s="94" t="s">
        <v>80</v>
      </c>
      <c r="B25" s="94"/>
      <c r="C25" s="94"/>
      <c r="D25" s="6"/>
      <c r="E25" s="6"/>
      <c r="F25" s="6"/>
    </row>
    <row r="26" spans="1:5" ht="20.25" customHeight="1">
      <c r="A26" s="100" t="s">
        <v>275</v>
      </c>
      <c r="B26" s="91"/>
      <c r="C26" s="91"/>
      <c r="E26" s="85"/>
    </row>
  </sheetData>
  <sheetProtection/>
  <mergeCells count="5">
    <mergeCell ref="A5:C5"/>
    <mergeCell ref="A13:C13"/>
    <mergeCell ref="A15:C15"/>
    <mergeCell ref="A25:C25"/>
    <mergeCell ref="A26:C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I3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69.710937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3" s="37" customFormat="1" ht="21.75" customHeight="1">
      <c r="A3" s="50" t="s">
        <v>9</v>
      </c>
      <c r="B3" s="36"/>
      <c r="C3" s="36"/>
    </row>
    <row r="4" spans="1:5" s="37" customFormat="1" ht="24.75" customHeight="1">
      <c r="A4" s="38"/>
      <c r="B4" s="39"/>
      <c r="C4" s="39"/>
      <c r="D4" s="41"/>
      <c r="E4" s="41"/>
    </row>
    <row r="5" spans="1:22" s="42" customFormat="1" ht="19.5" customHeight="1">
      <c r="A5" s="96" t="s">
        <v>244</v>
      </c>
      <c r="B5" s="97"/>
      <c r="C5" s="97"/>
      <c r="D5" s="41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</row>
    <row r="6" spans="1:22" s="42" customFormat="1" ht="17.25" customHeight="1">
      <c r="A6" s="69" t="s">
        <v>250</v>
      </c>
      <c r="B6" s="68"/>
      <c r="C6" s="68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</row>
    <row r="7" spans="1:22" ht="16.5" customHeight="1">
      <c r="A7" s="53" t="s">
        <v>35</v>
      </c>
      <c r="B7" s="3"/>
      <c r="C7" s="4"/>
      <c r="D7" s="6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</row>
    <row r="8" spans="1:22" s="46" customFormat="1" ht="31.5" customHeight="1">
      <c r="A8" s="9"/>
      <c r="B8" s="70" t="s">
        <v>136</v>
      </c>
      <c r="C8" s="70" t="s">
        <v>230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</row>
    <row r="9" spans="1:22" s="41" customFormat="1" ht="15" customHeight="1">
      <c r="A9" s="45" t="s">
        <v>251</v>
      </c>
      <c r="B9" s="44">
        <v>54</v>
      </c>
      <c r="C9" s="51">
        <f>+B9/B$9*100</f>
        <v>100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</row>
    <row r="10" spans="1:22" s="41" customFormat="1" ht="15" customHeight="1">
      <c r="A10" s="56" t="s">
        <v>100</v>
      </c>
      <c r="B10" s="57">
        <v>1</v>
      </c>
      <c r="C10" s="62">
        <f aca="true" t="shared" si="0" ref="C10:C28">+B10/B$9*100</f>
        <v>1.8518518518518516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</row>
    <row r="11" spans="1:22" s="41" customFormat="1" ht="15" customHeight="1">
      <c r="A11" s="56" t="s">
        <v>101</v>
      </c>
      <c r="B11" s="57">
        <v>4</v>
      </c>
      <c r="C11" s="62">
        <f t="shared" si="0"/>
        <v>7.4074074074074066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</row>
    <row r="12" spans="1:22" s="41" customFormat="1" ht="15" customHeight="1">
      <c r="A12" s="56" t="s">
        <v>102</v>
      </c>
      <c r="B12" s="57">
        <v>5</v>
      </c>
      <c r="C12" s="62">
        <f t="shared" si="0"/>
        <v>9.25925925925926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</row>
    <row r="13" spans="1:22" s="59" customFormat="1" ht="15" customHeight="1">
      <c r="A13" s="56" t="s">
        <v>103</v>
      </c>
      <c r="B13" s="57">
        <v>7</v>
      </c>
      <c r="C13" s="62">
        <f t="shared" si="0"/>
        <v>12.962962962962962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</row>
    <row r="14" spans="1:22" s="59" customFormat="1" ht="15" customHeight="1">
      <c r="A14" s="56" t="s">
        <v>104</v>
      </c>
      <c r="B14" s="57">
        <v>4</v>
      </c>
      <c r="C14" s="62">
        <f t="shared" si="0"/>
        <v>7.4074074074074066</v>
      </c>
      <c r="D14" s="6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</row>
    <row r="15" spans="1:22" ht="15" customHeight="1">
      <c r="A15" s="56" t="s">
        <v>105</v>
      </c>
      <c r="B15" s="57">
        <v>4</v>
      </c>
      <c r="C15" s="62">
        <f t="shared" si="0"/>
        <v>7.4074074074074066</v>
      </c>
      <c r="D15" s="6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</row>
    <row r="16" spans="1:22" ht="15" customHeight="1">
      <c r="A16" s="56" t="s">
        <v>106</v>
      </c>
      <c r="B16" s="57">
        <v>5</v>
      </c>
      <c r="C16" s="62">
        <f t="shared" si="0"/>
        <v>9.25925925925926</v>
      </c>
      <c r="D16" s="6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</row>
    <row r="17" spans="1:22" ht="15" customHeight="1">
      <c r="A17" s="56" t="s">
        <v>108</v>
      </c>
      <c r="B17" s="57">
        <v>2</v>
      </c>
      <c r="C17" s="62">
        <f t="shared" si="0"/>
        <v>3.7037037037037033</v>
      </c>
      <c r="D17" s="6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</row>
    <row r="18" spans="1:22" ht="15" customHeight="1">
      <c r="A18" s="56" t="s">
        <v>109</v>
      </c>
      <c r="B18" s="57">
        <v>2</v>
      </c>
      <c r="C18" s="62">
        <f t="shared" si="0"/>
        <v>3.7037037037037033</v>
      </c>
      <c r="D18" s="6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</row>
    <row r="19" spans="1:13" ht="15" customHeight="1">
      <c r="A19" s="56" t="s">
        <v>110</v>
      </c>
      <c r="B19" s="57">
        <v>1</v>
      </c>
      <c r="C19" s="62">
        <f t="shared" si="0"/>
        <v>1.8518518518518516</v>
      </c>
      <c r="D19" s="6"/>
      <c r="E19" s="42"/>
      <c r="F19" s="42"/>
      <c r="G19" s="80"/>
      <c r="H19" s="79"/>
      <c r="I19" s="42"/>
      <c r="J19" s="42"/>
      <c r="K19" s="42"/>
      <c r="L19" s="42"/>
      <c r="M19" s="42"/>
    </row>
    <row r="20" spans="1:13" ht="15" customHeight="1">
      <c r="A20" s="56" t="s">
        <v>111</v>
      </c>
      <c r="B20" s="57">
        <v>1</v>
      </c>
      <c r="C20" s="62">
        <f t="shared" si="0"/>
        <v>1.8518518518518516</v>
      </c>
      <c r="D20" s="6"/>
      <c r="E20" s="42"/>
      <c r="F20" s="42"/>
      <c r="G20" s="80"/>
      <c r="H20" s="79"/>
      <c r="I20" s="42"/>
      <c r="J20" s="42"/>
      <c r="K20" s="42"/>
      <c r="L20" s="42"/>
      <c r="M20" s="42"/>
    </row>
    <row r="21" spans="1:13" ht="15" customHeight="1">
      <c r="A21" s="56" t="s">
        <v>112</v>
      </c>
      <c r="B21" s="57">
        <v>5</v>
      </c>
      <c r="C21" s="62">
        <f t="shared" si="0"/>
        <v>9.25925925925926</v>
      </c>
      <c r="D21" s="6"/>
      <c r="E21" s="42"/>
      <c r="F21" s="42"/>
      <c r="G21" s="80"/>
      <c r="H21" s="79"/>
      <c r="I21" s="42"/>
      <c r="J21" s="42"/>
      <c r="K21" s="42"/>
      <c r="L21" s="42"/>
      <c r="M21" s="42"/>
    </row>
    <row r="22" spans="1:13" ht="15" customHeight="1">
      <c r="A22" s="56" t="s">
        <v>254</v>
      </c>
      <c r="B22" s="57">
        <v>1</v>
      </c>
      <c r="C22" s="62">
        <f t="shared" si="0"/>
        <v>1.8518518518518516</v>
      </c>
      <c r="D22" s="6"/>
      <c r="E22" s="42"/>
      <c r="F22" s="42"/>
      <c r="G22" s="80"/>
      <c r="H22" s="79"/>
      <c r="I22" s="42"/>
      <c r="J22" s="42"/>
      <c r="K22" s="42"/>
      <c r="L22" s="42"/>
      <c r="M22" s="42"/>
    </row>
    <row r="23" spans="1:13" ht="15" customHeight="1">
      <c r="A23" s="56" t="s">
        <v>255</v>
      </c>
      <c r="B23" s="57">
        <v>4</v>
      </c>
      <c r="C23" s="62">
        <f t="shared" si="0"/>
        <v>7.4074074074074066</v>
      </c>
      <c r="D23" s="6"/>
      <c r="E23" s="42"/>
      <c r="F23" s="42"/>
      <c r="G23" s="80"/>
      <c r="H23" s="79"/>
      <c r="I23" s="42"/>
      <c r="J23" s="42"/>
      <c r="K23" s="42"/>
      <c r="L23" s="42"/>
      <c r="M23" s="42"/>
    </row>
    <row r="24" spans="1:13" ht="15" customHeight="1">
      <c r="A24" s="56" t="s">
        <v>256</v>
      </c>
      <c r="B24" s="57">
        <v>1</v>
      </c>
      <c r="C24" s="62">
        <f t="shared" si="0"/>
        <v>1.8518518518518516</v>
      </c>
      <c r="E24" s="42"/>
      <c r="F24" s="42"/>
      <c r="G24" s="42"/>
      <c r="H24" s="42"/>
      <c r="I24" s="42"/>
      <c r="J24" s="42"/>
      <c r="K24" s="42"/>
      <c r="L24" s="42"/>
      <c r="M24" s="42"/>
    </row>
    <row r="25" spans="1:13" ht="15" customHeight="1">
      <c r="A25" s="56" t="s">
        <v>257</v>
      </c>
      <c r="B25" s="57">
        <v>2</v>
      </c>
      <c r="C25" s="62">
        <f t="shared" si="0"/>
        <v>3.7037037037037033</v>
      </c>
      <c r="E25" s="42"/>
      <c r="F25" s="42"/>
      <c r="G25" s="42"/>
      <c r="H25" s="42"/>
      <c r="I25" s="42"/>
      <c r="J25" s="42"/>
      <c r="K25" s="42"/>
      <c r="L25" s="42"/>
      <c r="M25" s="42"/>
    </row>
    <row r="26" spans="1:13" ht="15" customHeight="1">
      <c r="A26" s="56" t="s">
        <v>258</v>
      </c>
      <c r="B26" s="57">
        <v>1</v>
      </c>
      <c r="C26" s="62">
        <f t="shared" si="0"/>
        <v>1.8518518518518516</v>
      </c>
      <c r="E26" s="42"/>
      <c r="F26" s="42"/>
      <c r="G26" s="42"/>
      <c r="H26" s="42"/>
      <c r="I26" s="42"/>
      <c r="J26" s="42"/>
      <c r="K26" s="42"/>
      <c r="L26" s="42"/>
      <c r="M26" s="42"/>
    </row>
    <row r="27" spans="1:13" ht="15" customHeight="1">
      <c r="A27" s="56" t="s">
        <v>259</v>
      </c>
      <c r="B27" s="57">
        <v>1</v>
      </c>
      <c r="C27" s="62">
        <f t="shared" si="0"/>
        <v>1.8518518518518516</v>
      </c>
      <c r="E27" s="42"/>
      <c r="F27" s="42"/>
      <c r="G27" s="42"/>
      <c r="H27" s="42"/>
      <c r="I27" s="42"/>
      <c r="J27" s="42"/>
      <c r="K27" s="42"/>
      <c r="L27" s="42"/>
      <c r="M27" s="42"/>
    </row>
    <row r="28" spans="1:3" ht="15" customHeight="1">
      <c r="A28" s="71" t="s">
        <v>95</v>
      </c>
      <c r="B28" s="57">
        <v>3</v>
      </c>
      <c r="C28" s="62">
        <f t="shared" si="0"/>
        <v>5.555555555555555</v>
      </c>
    </row>
    <row r="29" spans="1:3" ht="15" customHeight="1">
      <c r="A29" s="94" t="s">
        <v>80</v>
      </c>
      <c r="B29" s="94"/>
      <c r="C29" s="94"/>
    </row>
    <row r="31" spans="1:21" s="1" customFormat="1" ht="19.5" customHeight="1">
      <c r="A31" s="96" t="s">
        <v>243</v>
      </c>
      <c r="B31" s="97"/>
      <c r="C31" s="97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</row>
    <row r="32" spans="1:22" s="42" customFormat="1" ht="17.25" customHeight="1">
      <c r="A32" s="69" t="s">
        <v>250</v>
      </c>
      <c r="B32" s="68"/>
      <c r="C32" s="68"/>
      <c r="D32" s="68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</row>
    <row r="33" spans="1:22" s="5" customFormat="1" ht="16.5" customHeight="1">
      <c r="A33" s="2" t="s">
        <v>253</v>
      </c>
      <c r="B33" s="3"/>
      <c r="C33" s="4"/>
      <c r="D33" s="4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</row>
    <row r="34" spans="1:22" ht="41.25" customHeight="1">
      <c r="A34" s="9"/>
      <c r="B34" s="70" t="s">
        <v>98</v>
      </c>
      <c r="C34" s="70" t="s">
        <v>252</v>
      </c>
      <c r="D34" s="4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</row>
    <row r="35" spans="1:22" s="46" customFormat="1" ht="24" customHeight="1">
      <c r="A35" s="45" t="s">
        <v>243</v>
      </c>
      <c r="B35" s="51">
        <v>7.764705882352941</v>
      </c>
      <c r="C35" s="44">
        <v>51</v>
      </c>
      <c r="D35" s="4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</row>
    <row r="36" spans="1:22" ht="15" customHeight="1">
      <c r="A36" s="94" t="s">
        <v>80</v>
      </c>
      <c r="B36" s="94"/>
      <c r="C36" s="94"/>
      <c r="D36" s="4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</row>
    <row r="37" spans="1:22" ht="15" customHeight="1">
      <c r="A37" s="10"/>
      <c r="B37" s="10"/>
      <c r="C37" s="10"/>
      <c r="D37" s="4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</row>
  </sheetData>
  <sheetProtection/>
  <mergeCells count="4">
    <mergeCell ref="A31:C31"/>
    <mergeCell ref="A36:C36"/>
    <mergeCell ref="A5:C5"/>
    <mergeCell ref="A29:C29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5.140625" style="6" customWidth="1"/>
    <col min="2" max="2" width="11.57421875" style="7" customWidth="1"/>
    <col min="3" max="3" width="15.140625" style="8" customWidth="1"/>
    <col min="4" max="10" width="11.421875" style="6" customWidth="1"/>
    <col min="11" max="11" width="16.00390625" style="6" customWidth="1"/>
    <col min="12" max="16384" width="11.421875" style="6" customWidth="1"/>
  </cols>
  <sheetData>
    <row r="1" s="28" customFormat="1" ht="24.75" customHeight="1">
      <c r="A1" s="27" t="s">
        <v>13</v>
      </c>
    </row>
    <row r="2" spans="1:11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3" s="1" customFormat="1" ht="19.5" customHeight="1">
      <c r="A5" s="96" t="s">
        <v>260</v>
      </c>
      <c r="B5" s="97"/>
      <c r="C5" s="97"/>
    </row>
    <row r="6" spans="1:11" s="42" customFormat="1" ht="17.25" customHeight="1">
      <c r="A6" s="69" t="s">
        <v>261</v>
      </c>
      <c r="B6" s="68"/>
      <c r="C6" s="68"/>
      <c r="G6" s="6"/>
      <c r="H6" s="6"/>
      <c r="I6" s="6"/>
      <c r="J6" s="6"/>
      <c r="K6" s="6"/>
    </row>
    <row r="7" spans="1:26" s="5" customFormat="1" ht="15" customHeight="1">
      <c r="A7" s="53" t="s">
        <v>35</v>
      </c>
      <c r="B7" s="3"/>
      <c r="C7" s="4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3" ht="28.5" customHeight="1">
      <c r="A8" s="9"/>
      <c r="B8" s="70" t="s">
        <v>136</v>
      </c>
      <c r="C8" s="70" t="s">
        <v>230</v>
      </c>
      <c r="F8" s="59"/>
      <c r="G8" s="59"/>
      <c r="H8" s="59"/>
      <c r="I8" s="59"/>
      <c r="J8" s="59"/>
      <c r="K8" s="59"/>
      <c r="L8" s="59"/>
      <c r="M8" s="59"/>
    </row>
    <row r="9" spans="1:26" s="46" customFormat="1" ht="15" customHeight="1">
      <c r="A9" s="45" t="s">
        <v>262</v>
      </c>
      <c r="B9" s="44">
        <v>127</v>
      </c>
      <c r="C9" s="51">
        <f aca="true" t="shared" si="0" ref="C9:C16">+B9/B$9*100</f>
        <v>100</v>
      </c>
      <c r="D9" s="72"/>
      <c r="E9" s="6"/>
      <c r="F9" s="59"/>
      <c r="G9" s="59"/>
      <c r="H9" s="59"/>
      <c r="I9" s="59"/>
      <c r="J9" s="59"/>
      <c r="K9" s="59"/>
      <c r="L9" s="59"/>
      <c r="M9" s="59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s="46" customFormat="1" ht="15" customHeight="1">
      <c r="A10" s="71" t="s">
        <v>263</v>
      </c>
      <c r="B10" s="57">
        <v>2</v>
      </c>
      <c r="C10" s="62">
        <f t="shared" si="0"/>
        <v>1.574803149606299</v>
      </c>
      <c r="E10" s="6"/>
      <c r="F10" s="59"/>
      <c r="G10" s="59"/>
      <c r="H10" s="59"/>
      <c r="I10" s="59"/>
      <c r="J10" s="59"/>
      <c r="K10" s="59"/>
      <c r="L10" s="59"/>
      <c r="M10" s="59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s="46" customFormat="1" ht="15" customHeight="1">
      <c r="A11" s="71" t="s">
        <v>264</v>
      </c>
      <c r="B11" s="57">
        <v>3</v>
      </c>
      <c r="C11" s="62">
        <f t="shared" si="0"/>
        <v>2.3622047244094486</v>
      </c>
      <c r="E11" s="6"/>
      <c r="F11" s="59"/>
      <c r="G11" s="59"/>
      <c r="H11" s="59"/>
      <c r="I11" s="59"/>
      <c r="J11" s="59"/>
      <c r="K11" s="59"/>
      <c r="L11" s="59"/>
      <c r="M11" s="59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s="46" customFormat="1" ht="15" customHeight="1">
      <c r="A12" s="71" t="s">
        <v>265</v>
      </c>
      <c r="B12" s="57">
        <v>93</v>
      </c>
      <c r="C12" s="62">
        <f t="shared" si="0"/>
        <v>73.22834645669292</v>
      </c>
      <c r="E12" s="6"/>
      <c r="F12" s="59"/>
      <c r="G12" s="59"/>
      <c r="H12" s="59"/>
      <c r="I12" s="59"/>
      <c r="J12" s="59"/>
      <c r="K12" s="59"/>
      <c r="L12" s="59"/>
      <c r="M12" s="59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s="59" customFormat="1" ht="15" customHeight="1">
      <c r="A13" s="71" t="s">
        <v>266</v>
      </c>
      <c r="B13" s="57">
        <v>26</v>
      </c>
      <c r="C13" s="62">
        <f t="shared" si="0"/>
        <v>20.47244094488189</v>
      </c>
      <c r="E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13" ht="15" customHeight="1">
      <c r="A14" s="71" t="s">
        <v>267</v>
      </c>
      <c r="B14" s="57">
        <v>1</v>
      </c>
      <c r="C14" s="62">
        <f t="shared" si="0"/>
        <v>0.7874015748031495</v>
      </c>
      <c r="F14" s="59"/>
      <c r="G14" s="59"/>
      <c r="H14" s="59"/>
      <c r="I14" s="59"/>
      <c r="J14" s="59"/>
      <c r="K14" s="59"/>
      <c r="L14" s="59"/>
      <c r="M14" s="59"/>
    </row>
    <row r="15" spans="1:26" s="42" customFormat="1" ht="15" customHeight="1">
      <c r="A15" s="71" t="s">
        <v>268</v>
      </c>
      <c r="B15" s="57">
        <v>1</v>
      </c>
      <c r="C15" s="62">
        <f t="shared" si="0"/>
        <v>0.7874015748031495</v>
      </c>
      <c r="E15" s="6"/>
      <c r="F15" s="59"/>
      <c r="G15" s="59"/>
      <c r="H15" s="59"/>
      <c r="I15" s="59"/>
      <c r="J15" s="59"/>
      <c r="K15" s="59"/>
      <c r="L15" s="59"/>
      <c r="M15" s="59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13" ht="15" customHeight="1">
      <c r="A16" s="71" t="s">
        <v>95</v>
      </c>
      <c r="B16" s="57">
        <v>1</v>
      </c>
      <c r="C16" s="62">
        <f t="shared" si="0"/>
        <v>0.7874015748031495</v>
      </c>
      <c r="F16" s="59"/>
      <c r="G16" s="59"/>
      <c r="H16" s="59"/>
      <c r="I16" s="59"/>
      <c r="J16" s="59"/>
      <c r="K16" s="59"/>
      <c r="L16" s="59"/>
      <c r="M16" s="59"/>
    </row>
    <row r="17" spans="1:13" ht="15" customHeight="1">
      <c r="A17" s="94" t="s">
        <v>80</v>
      </c>
      <c r="B17" s="94"/>
      <c r="C17" s="94"/>
      <c r="F17" s="59"/>
      <c r="G17" s="59"/>
      <c r="H17" s="59"/>
      <c r="I17" s="59"/>
      <c r="J17" s="59"/>
      <c r="K17" s="59"/>
      <c r="L17" s="59"/>
      <c r="M17" s="59"/>
    </row>
    <row r="18" spans="1:13" ht="15" customHeight="1">
      <c r="A18" s="10"/>
      <c r="B18" s="10"/>
      <c r="C18" s="10"/>
      <c r="F18" s="59"/>
      <c r="G18" s="59"/>
      <c r="H18" s="59"/>
      <c r="I18" s="59"/>
      <c r="J18" s="59"/>
      <c r="K18" s="59"/>
      <c r="L18" s="59"/>
      <c r="M18" s="59"/>
    </row>
    <row r="19" spans="1:13" s="42" customFormat="1" ht="22.5" customHeight="1">
      <c r="A19" s="96" t="s">
        <v>134</v>
      </c>
      <c r="B19" s="97"/>
      <c r="C19" s="97"/>
      <c r="D19" s="41"/>
      <c r="E19" s="41"/>
      <c r="F19" s="59"/>
      <c r="G19" s="59"/>
      <c r="H19" s="59"/>
      <c r="I19" s="59"/>
      <c r="J19" s="59"/>
      <c r="K19" s="59"/>
      <c r="L19" s="59"/>
      <c r="M19" s="59"/>
    </row>
    <row r="20" spans="1:13" s="42" customFormat="1" ht="29.25" customHeight="1">
      <c r="A20" s="101" t="s">
        <v>273</v>
      </c>
      <c r="B20" s="91"/>
      <c r="C20" s="91"/>
      <c r="F20" s="59"/>
      <c r="G20" s="59"/>
      <c r="H20" s="59"/>
      <c r="I20" s="59"/>
      <c r="J20" s="59"/>
      <c r="K20" s="59"/>
      <c r="L20" s="59"/>
      <c r="M20" s="59"/>
    </row>
    <row r="21" spans="1:13" ht="16.5" customHeight="1">
      <c r="A21" s="53" t="s">
        <v>35</v>
      </c>
      <c r="B21" s="3"/>
      <c r="C21" s="4"/>
      <c r="F21" s="59"/>
      <c r="G21" s="59"/>
      <c r="H21" s="59"/>
      <c r="I21" s="59"/>
      <c r="J21" s="59"/>
      <c r="K21" s="59"/>
      <c r="L21" s="59"/>
      <c r="M21" s="59"/>
    </row>
    <row r="22" spans="1:13" s="46" customFormat="1" ht="30" customHeight="1">
      <c r="A22" s="9"/>
      <c r="B22" s="70" t="s">
        <v>136</v>
      </c>
      <c r="C22" s="70" t="s">
        <v>230</v>
      </c>
      <c r="F22" s="59"/>
      <c r="G22" s="59"/>
      <c r="H22" s="59"/>
      <c r="I22" s="59"/>
      <c r="J22" s="59"/>
      <c r="K22" s="59"/>
      <c r="L22" s="59"/>
      <c r="M22" s="59"/>
    </row>
    <row r="23" spans="1:13" s="41" customFormat="1" ht="15" customHeight="1">
      <c r="A23" s="45" t="s">
        <v>251</v>
      </c>
      <c r="B23" s="44">
        <v>2</v>
      </c>
      <c r="C23" s="51">
        <f>+B23/B$23*100</f>
        <v>100</v>
      </c>
      <c r="F23" s="59"/>
      <c r="G23" s="59"/>
      <c r="H23" s="59"/>
      <c r="I23" s="59"/>
      <c r="J23" s="59"/>
      <c r="K23" s="59"/>
      <c r="L23" s="59"/>
      <c r="M23" s="59"/>
    </row>
    <row r="24" spans="1:13" s="41" customFormat="1" ht="15" customHeight="1">
      <c r="A24" s="56" t="s">
        <v>269</v>
      </c>
      <c r="B24" s="57">
        <v>1</v>
      </c>
      <c r="C24" s="62">
        <f>+B24/B$23*100</f>
        <v>50</v>
      </c>
      <c r="F24" s="59"/>
      <c r="G24" s="59"/>
      <c r="H24" s="59"/>
      <c r="I24" s="59"/>
      <c r="J24" s="59"/>
      <c r="K24" s="59"/>
      <c r="L24" s="59"/>
      <c r="M24" s="59"/>
    </row>
    <row r="25" spans="1:13" s="41" customFormat="1" ht="15" customHeight="1">
      <c r="A25" s="56" t="s">
        <v>271</v>
      </c>
      <c r="B25" s="57">
        <v>0</v>
      </c>
      <c r="C25" s="62">
        <f>+B25/B$23*100</f>
        <v>0</v>
      </c>
      <c r="F25" s="59"/>
      <c r="G25" s="59"/>
      <c r="H25" s="59"/>
      <c r="I25" s="59"/>
      <c r="J25" s="59"/>
      <c r="K25" s="59"/>
      <c r="L25" s="59"/>
      <c r="M25" s="59"/>
    </row>
    <row r="26" spans="1:13" s="41" customFormat="1" ht="15" customHeight="1">
      <c r="A26" s="56" t="s">
        <v>272</v>
      </c>
      <c r="B26" s="57">
        <v>0</v>
      </c>
      <c r="C26" s="62">
        <f>+B26/B$23*100</f>
        <v>0</v>
      </c>
      <c r="F26" s="59"/>
      <c r="G26" s="59"/>
      <c r="H26" s="59"/>
      <c r="I26" s="59"/>
      <c r="J26" s="59"/>
      <c r="K26" s="59"/>
      <c r="L26" s="59"/>
      <c r="M26" s="59"/>
    </row>
    <row r="27" spans="1:3" s="59" customFormat="1" ht="15" customHeight="1">
      <c r="A27" s="56" t="s">
        <v>270</v>
      </c>
      <c r="B27" s="57">
        <v>1</v>
      </c>
      <c r="C27" s="62">
        <f>+B27/B$23*100</f>
        <v>50</v>
      </c>
    </row>
    <row r="28" spans="1:13" ht="15" customHeight="1">
      <c r="A28" s="94" t="s">
        <v>80</v>
      </c>
      <c r="B28" s="94"/>
      <c r="C28" s="94"/>
      <c r="F28" s="59"/>
      <c r="G28" s="59"/>
      <c r="H28" s="59"/>
      <c r="I28" s="59"/>
      <c r="J28" s="59"/>
      <c r="K28" s="59"/>
      <c r="L28" s="59"/>
      <c r="M28" s="59"/>
    </row>
    <row r="29" spans="6:13" ht="15" customHeight="1">
      <c r="F29" s="59"/>
      <c r="G29" s="59"/>
      <c r="H29" s="59"/>
      <c r="I29" s="59"/>
      <c r="J29" s="59"/>
      <c r="K29" s="59"/>
      <c r="L29" s="59"/>
      <c r="M29" s="59"/>
    </row>
    <row r="30" spans="6:13" ht="15" customHeight="1">
      <c r="F30" s="59"/>
      <c r="G30" s="59"/>
      <c r="H30" s="59"/>
      <c r="I30" s="59"/>
      <c r="J30" s="59"/>
      <c r="K30" s="59"/>
      <c r="L30" s="59"/>
      <c r="M30" s="59"/>
    </row>
    <row r="31" spans="6:13" ht="15" customHeight="1">
      <c r="F31" s="59"/>
      <c r="G31" s="59"/>
      <c r="H31" s="59"/>
      <c r="I31" s="59"/>
      <c r="J31" s="59"/>
      <c r="K31" s="59"/>
      <c r="L31" s="59"/>
      <c r="M31" s="59"/>
    </row>
    <row r="32" spans="6:13" ht="15" customHeight="1">
      <c r="F32" s="59"/>
      <c r="G32" s="59"/>
      <c r="H32" s="59"/>
      <c r="I32" s="59"/>
      <c r="J32" s="59"/>
      <c r="K32" s="59"/>
      <c r="L32" s="59"/>
      <c r="M32" s="59"/>
    </row>
    <row r="33" spans="6:13" ht="15" customHeight="1">
      <c r="F33" s="59"/>
      <c r="G33" s="59"/>
      <c r="H33" s="59"/>
      <c r="I33" s="59"/>
      <c r="J33" s="59"/>
      <c r="K33" s="59"/>
      <c r="L33" s="59"/>
      <c r="M33" s="59"/>
    </row>
    <row r="34" spans="6:13" ht="15" customHeight="1">
      <c r="F34" s="59"/>
      <c r="G34" s="59"/>
      <c r="H34" s="59"/>
      <c r="I34" s="59"/>
      <c r="J34" s="59"/>
      <c r="K34" s="59"/>
      <c r="L34" s="59"/>
      <c r="M34" s="59"/>
    </row>
    <row r="35" spans="6:13" ht="15" customHeight="1">
      <c r="F35" s="59"/>
      <c r="G35" s="59"/>
      <c r="H35" s="59"/>
      <c r="I35" s="59"/>
      <c r="J35" s="59"/>
      <c r="K35" s="59"/>
      <c r="L35" s="59"/>
      <c r="M35" s="59"/>
    </row>
    <row r="36" spans="6:13" ht="15" customHeight="1">
      <c r="F36" s="59"/>
      <c r="G36" s="59"/>
      <c r="H36" s="59"/>
      <c r="I36" s="59"/>
      <c r="J36" s="59"/>
      <c r="K36" s="59"/>
      <c r="L36" s="59"/>
      <c r="M36" s="59"/>
    </row>
    <row r="37" spans="6:13" ht="15" customHeight="1">
      <c r="F37" s="59"/>
      <c r="G37" s="59"/>
      <c r="H37" s="59"/>
      <c r="I37" s="59"/>
      <c r="J37" s="59"/>
      <c r="K37" s="59"/>
      <c r="L37" s="59"/>
      <c r="M37" s="59"/>
    </row>
    <row r="38" spans="6:13" ht="15" customHeight="1">
      <c r="F38" s="59"/>
      <c r="G38" s="59"/>
      <c r="H38" s="59"/>
      <c r="I38" s="59"/>
      <c r="J38" s="59"/>
      <c r="K38" s="59"/>
      <c r="L38" s="59"/>
      <c r="M38" s="59"/>
    </row>
    <row r="39" spans="6:13" ht="15" customHeight="1">
      <c r="F39" s="59"/>
      <c r="G39" s="59"/>
      <c r="H39" s="59"/>
      <c r="I39" s="59"/>
      <c r="J39" s="59"/>
      <c r="K39" s="59"/>
      <c r="L39" s="59"/>
      <c r="M39" s="59"/>
    </row>
    <row r="40" spans="6:13" ht="15" customHeight="1">
      <c r="F40" s="59"/>
      <c r="G40" s="59"/>
      <c r="H40" s="59"/>
      <c r="I40" s="59"/>
      <c r="J40" s="59"/>
      <c r="K40" s="59"/>
      <c r="L40" s="59"/>
      <c r="M40" s="59"/>
    </row>
    <row r="41" spans="6:13" ht="15" customHeight="1">
      <c r="F41" s="59"/>
      <c r="G41" s="59"/>
      <c r="H41" s="59"/>
      <c r="I41" s="59"/>
      <c r="J41" s="59"/>
      <c r="K41" s="59"/>
      <c r="L41" s="59"/>
      <c r="M41" s="59"/>
    </row>
    <row r="42" spans="6:13" ht="15" customHeight="1">
      <c r="F42" s="59"/>
      <c r="G42" s="59"/>
      <c r="H42" s="59"/>
      <c r="I42" s="59"/>
      <c r="J42" s="59"/>
      <c r="K42" s="59"/>
      <c r="L42" s="59"/>
      <c r="M42" s="59"/>
    </row>
    <row r="43" spans="6:13" ht="15" customHeight="1">
      <c r="F43" s="59"/>
      <c r="G43" s="59"/>
      <c r="H43" s="59"/>
      <c r="I43" s="59"/>
      <c r="J43" s="59"/>
      <c r="K43" s="59"/>
      <c r="L43" s="59"/>
      <c r="M43" s="59"/>
    </row>
    <row r="44" spans="6:13" ht="15" customHeight="1">
      <c r="F44" s="59"/>
      <c r="G44" s="59"/>
      <c r="H44" s="59"/>
      <c r="I44" s="59"/>
      <c r="J44" s="59"/>
      <c r="K44" s="59"/>
      <c r="L44" s="59"/>
      <c r="M44" s="59"/>
    </row>
    <row r="45" spans="6:13" ht="15" customHeight="1">
      <c r="F45" s="59"/>
      <c r="G45" s="59"/>
      <c r="H45" s="59"/>
      <c r="I45" s="59"/>
      <c r="J45" s="59"/>
      <c r="K45" s="59"/>
      <c r="L45" s="59"/>
      <c r="M45" s="59"/>
    </row>
    <row r="46" spans="6:13" ht="15" customHeight="1">
      <c r="F46" s="59"/>
      <c r="G46" s="59"/>
      <c r="H46" s="59"/>
      <c r="I46" s="59"/>
      <c r="J46" s="59"/>
      <c r="K46" s="59"/>
      <c r="L46" s="59"/>
      <c r="M46" s="59"/>
    </row>
    <row r="47" spans="6:13" ht="15" customHeight="1">
      <c r="F47" s="59"/>
      <c r="G47" s="59"/>
      <c r="H47" s="59"/>
      <c r="I47" s="59"/>
      <c r="J47" s="59"/>
      <c r="K47" s="59"/>
      <c r="L47" s="59"/>
      <c r="M47" s="59"/>
    </row>
    <row r="48" spans="6:13" ht="15" customHeight="1">
      <c r="F48" s="59"/>
      <c r="G48" s="59"/>
      <c r="H48" s="59"/>
      <c r="I48" s="59"/>
      <c r="J48" s="59"/>
      <c r="K48" s="59"/>
      <c r="L48" s="59"/>
      <c r="M48" s="59"/>
    </row>
    <row r="49" spans="6:13" ht="15" customHeight="1">
      <c r="F49" s="59"/>
      <c r="G49" s="59"/>
      <c r="H49" s="59"/>
      <c r="I49" s="59"/>
      <c r="J49" s="59"/>
      <c r="K49" s="59"/>
      <c r="L49" s="59"/>
      <c r="M49" s="59"/>
    </row>
    <row r="50" spans="6:13" ht="15" customHeight="1">
      <c r="F50" s="59"/>
      <c r="G50" s="59"/>
      <c r="H50" s="59"/>
      <c r="I50" s="59"/>
      <c r="J50" s="59"/>
      <c r="K50" s="59"/>
      <c r="L50" s="59"/>
      <c r="M50" s="59"/>
    </row>
    <row r="51" spans="6:13" ht="15" customHeight="1">
      <c r="F51" s="59"/>
      <c r="G51" s="59"/>
      <c r="H51" s="59"/>
      <c r="I51" s="59"/>
      <c r="J51" s="59"/>
      <c r="K51" s="59"/>
      <c r="L51" s="59"/>
      <c r="M51" s="59"/>
    </row>
    <row r="52" spans="6:13" ht="15" customHeight="1">
      <c r="F52" s="59"/>
      <c r="G52" s="59"/>
      <c r="H52" s="59"/>
      <c r="I52" s="59"/>
      <c r="J52" s="59"/>
      <c r="K52" s="59"/>
      <c r="L52" s="59"/>
      <c r="M52" s="59"/>
    </row>
    <row r="53" spans="6:13" ht="15" customHeight="1">
      <c r="F53" s="59"/>
      <c r="G53" s="59"/>
      <c r="H53" s="59"/>
      <c r="I53" s="59"/>
      <c r="J53" s="59"/>
      <c r="K53" s="59"/>
      <c r="L53" s="59"/>
      <c r="M53" s="59"/>
    </row>
    <row r="54" spans="6:13" ht="15" customHeight="1">
      <c r="F54" s="59"/>
      <c r="G54" s="59"/>
      <c r="H54" s="59"/>
      <c r="I54" s="59"/>
      <c r="J54" s="59"/>
      <c r="K54" s="59"/>
      <c r="L54" s="59"/>
      <c r="M54" s="59"/>
    </row>
    <row r="55" spans="6:13" ht="15" customHeight="1">
      <c r="F55" s="59"/>
      <c r="G55" s="59"/>
      <c r="H55" s="59"/>
      <c r="I55" s="59"/>
      <c r="J55" s="59"/>
      <c r="K55" s="59"/>
      <c r="L55" s="59"/>
      <c r="M55" s="59"/>
    </row>
    <row r="56" spans="6:13" ht="15" customHeight="1">
      <c r="F56" s="59"/>
      <c r="G56" s="59"/>
      <c r="H56" s="59"/>
      <c r="I56" s="59"/>
      <c r="J56" s="59"/>
      <c r="K56" s="59"/>
      <c r="L56" s="59"/>
      <c r="M56" s="59"/>
    </row>
  </sheetData>
  <sheetProtection/>
  <mergeCells count="5">
    <mergeCell ref="A5:C5"/>
    <mergeCell ref="A17:C17"/>
    <mergeCell ref="A19:C19"/>
    <mergeCell ref="A28:C28"/>
    <mergeCell ref="A20:C20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I30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53.0039062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15" s="42" customFormat="1" ht="22.5" customHeight="1">
      <c r="A5" s="96" t="s">
        <v>135</v>
      </c>
      <c r="B5" s="97"/>
      <c r="C5" s="97"/>
      <c r="D5" s="41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1:15" s="42" customFormat="1" ht="17.25" customHeight="1">
      <c r="A6" s="69" t="s">
        <v>81</v>
      </c>
      <c r="B6" s="68"/>
      <c r="C6" s="68"/>
      <c r="F6" s="37"/>
      <c r="G6" s="37"/>
      <c r="H6" s="37"/>
      <c r="I6" s="37"/>
      <c r="J6" s="37"/>
      <c r="K6" s="37"/>
      <c r="L6" s="37"/>
      <c r="M6" s="37"/>
      <c r="N6" s="37"/>
      <c r="O6" s="37"/>
    </row>
    <row r="7" spans="1:15" ht="16.5" customHeight="1">
      <c r="A7" s="53" t="s">
        <v>35</v>
      </c>
      <c r="B7" s="3"/>
      <c r="C7" s="4"/>
      <c r="D7" s="6"/>
      <c r="E7" s="6"/>
      <c r="F7" s="37"/>
      <c r="G7" s="37"/>
      <c r="H7" s="37"/>
      <c r="I7" s="37"/>
      <c r="J7" s="37"/>
      <c r="K7" s="37"/>
      <c r="L7" s="37"/>
      <c r="M7" s="37"/>
      <c r="N7" s="37"/>
      <c r="O7" s="37"/>
    </row>
    <row r="8" spans="1:15" s="46" customFormat="1" ht="33" customHeight="1">
      <c r="A8" s="9"/>
      <c r="B8" s="70" t="s">
        <v>136</v>
      </c>
      <c r="C8" s="70" t="s">
        <v>230</v>
      </c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1:15" s="41" customFormat="1" ht="18" customHeight="1">
      <c r="A9" s="45" t="s">
        <v>18</v>
      </c>
      <c r="B9" s="44">
        <v>191</v>
      </c>
      <c r="C9" s="51">
        <f>+B9/B$9*100</f>
        <v>100</v>
      </c>
      <c r="E9" s="81"/>
      <c r="F9" s="37"/>
      <c r="G9" s="37"/>
      <c r="H9" s="37"/>
      <c r="I9" s="37"/>
      <c r="J9" s="37"/>
      <c r="K9" s="37"/>
      <c r="L9" s="37"/>
      <c r="M9" s="37"/>
      <c r="N9" s="37"/>
      <c r="O9" s="37"/>
    </row>
    <row r="10" spans="1:15" s="41" customFormat="1" ht="15" customHeight="1">
      <c r="A10" s="56" t="s">
        <v>47</v>
      </c>
      <c r="B10" s="57">
        <v>142</v>
      </c>
      <c r="C10" s="62">
        <f>+B10/B$9*100</f>
        <v>74.3455497382199</v>
      </c>
      <c r="F10" s="37"/>
      <c r="G10" s="37"/>
      <c r="H10" s="37"/>
      <c r="I10" s="37"/>
      <c r="J10" s="37"/>
      <c r="K10" s="37"/>
      <c r="L10" s="37"/>
      <c r="M10" s="37"/>
      <c r="N10" s="37"/>
      <c r="O10" s="37"/>
    </row>
    <row r="11" spans="1:15" s="41" customFormat="1" ht="15" customHeight="1">
      <c r="A11" s="56" t="s">
        <v>46</v>
      </c>
      <c r="B11" s="57">
        <v>37</v>
      </c>
      <c r="C11" s="62">
        <f>+B11/B$9*100</f>
        <v>19.3717277486911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</row>
    <row r="12" spans="1:15" ht="15" customHeight="1">
      <c r="A12" s="56" t="s">
        <v>95</v>
      </c>
      <c r="B12" s="57">
        <v>12</v>
      </c>
      <c r="C12" s="62">
        <f>+B12/B$9*100</f>
        <v>6.282722513089005</v>
      </c>
      <c r="D12" s="6"/>
      <c r="E12" s="6"/>
      <c r="F12" s="37"/>
      <c r="G12" s="37"/>
      <c r="H12" s="37"/>
      <c r="I12" s="37"/>
      <c r="J12" s="37"/>
      <c r="K12" s="37"/>
      <c r="L12" s="37"/>
      <c r="M12" s="37"/>
      <c r="N12" s="37"/>
      <c r="O12" s="37"/>
    </row>
    <row r="13" spans="1:15" ht="15" customHeight="1">
      <c r="A13" s="94" t="s">
        <v>80</v>
      </c>
      <c r="B13" s="94"/>
      <c r="C13" s="94"/>
      <c r="E13" s="6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5:15" ht="15" customHeight="1">
      <c r="E14" s="6"/>
      <c r="F14" s="37"/>
      <c r="G14" s="37"/>
      <c r="H14" s="37"/>
      <c r="I14" s="37"/>
      <c r="J14" s="37"/>
      <c r="K14" s="37"/>
      <c r="L14" s="37"/>
      <c r="M14" s="37"/>
      <c r="N14" s="37"/>
      <c r="O14" s="37"/>
    </row>
    <row r="15" spans="5:15" ht="15" customHeight="1">
      <c r="E15" s="6"/>
      <c r="F15" s="37"/>
      <c r="G15" s="37"/>
      <c r="H15" s="37"/>
      <c r="I15" s="37"/>
      <c r="J15" s="37"/>
      <c r="K15" s="37"/>
      <c r="L15" s="37"/>
      <c r="M15" s="37"/>
      <c r="N15" s="37"/>
      <c r="O15" s="37"/>
    </row>
    <row r="16" spans="1:15" s="42" customFormat="1" ht="22.5" customHeight="1">
      <c r="A16" s="96" t="s">
        <v>274</v>
      </c>
      <c r="B16" s="97"/>
      <c r="C16" s="97"/>
      <c r="D16" s="41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7" spans="1:15" s="42" customFormat="1" ht="17.25" customHeight="1">
      <c r="A17" s="69" t="s">
        <v>81</v>
      </c>
      <c r="B17" s="68"/>
      <c r="C17" s="68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6.5" customHeight="1">
      <c r="A18" s="53" t="s">
        <v>35</v>
      </c>
      <c r="B18" s="3"/>
      <c r="C18" s="4"/>
      <c r="D18" s="6"/>
      <c r="E18" s="6"/>
      <c r="F18" s="37"/>
      <c r="G18" s="37"/>
      <c r="H18" s="37"/>
      <c r="I18" s="37"/>
      <c r="J18" s="37"/>
      <c r="K18" s="37"/>
      <c r="L18" s="37"/>
      <c r="M18" s="37"/>
      <c r="N18" s="37"/>
      <c r="O18" s="37"/>
    </row>
    <row r="19" spans="1:15" s="46" customFormat="1" ht="33" customHeight="1">
      <c r="A19" s="9"/>
      <c r="B19" s="70" t="s">
        <v>136</v>
      </c>
      <c r="C19" s="70" t="s">
        <v>230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s="41" customFormat="1" ht="18" customHeight="1">
      <c r="A20" s="45" t="s">
        <v>18</v>
      </c>
      <c r="B20" s="44">
        <v>191</v>
      </c>
      <c r="C20" s="51">
        <f>+B20/B$9*100</f>
        <v>100</v>
      </c>
      <c r="E20" s="81"/>
      <c r="F20" s="37"/>
      <c r="G20" s="37"/>
      <c r="H20" s="37"/>
      <c r="I20" s="37"/>
      <c r="J20" s="37"/>
      <c r="K20" s="37"/>
      <c r="L20" s="37"/>
      <c r="M20" s="37"/>
      <c r="N20" s="37"/>
      <c r="O20" s="37"/>
    </row>
    <row r="21" spans="1:15" s="41" customFormat="1" ht="15" customHeight="1">
      <c r="A21" s="56" t="s">
        <v>47</v>
      </c>
      <c r="B21" s="57">
        <v>144</v>
      </c>
      <c r="C21" s="62">
        <f>+B21/B$9*100</f>
        <v>75.39267015706807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s="41" customFormat="1" ht="15" customHeight="1">
      <c r="A22" s="56" t="s">
        <v>46</v>
      </c>
      <c r="B22" s="57">
        <v>33</v>
      </c>
      <c r="C22" s="62">
        <f>+B22/B$9*100</f>
        <v>17.277486910994764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</row>
    <row r="23" spans="1:15" ht="15" customHeight="1">
      <c r="A23" s="56" t="s">
        <v>95</v>
      </c>
      <c r="B23" s="57">
        <v>14</v>
      </c>
      <c r="C23" s="62">
        <f>+B23/B$9*100</f>
        <v>7.329842931937172</v>
      </c>
      <c r="D23" s="6"/>
      <c r="E23" s="6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" customHeight="1">
      <c r="A24" s="94" t="s">
        <v>80</v>
      </c>
      <c r="B24" s="94"/>
      <c r="C24" s="94"/>
      <c r="E24" s="6"/>
      <c r="F24" s="37"/>
      <c r="G24" s="37"/>
      <c r="H24" s="37"/>
      <c r="I24" s="37"/>
      <c r="J24" s="37"/>
      <c r="K24" s="37"/>
      <c r="L24" s="37"/>
      <c r="M24" s="37"/>
      <c r="N24" s="37"/>
      <c r="O24" s="37"/>
    </row>
    <row r="25" spans="5:15" ht="15" customHeight="1">
      <c r="E25" s="6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5:15" ht="15" customHeight="1">
      <c r="E26" s="6"/>
      <c r="F26" s="37"/>
      <c r="G26" s="37"/>
      <c r="H26" s="37"/>
      <c r="I26" s="37"/>
      <c r="J26" s="37"/>
      <c r="K26" s="37"/>
      <c r="L26" s="37"/>
      <c r="M26" s="37"/>
      <c r="N26" s="37"/>
      <c r="O26" s="37"/>
    </row>
    <row r="27" spans="5:15" ht="15" customHeight="1">
      <c r="E27" s="6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5:15" ht="15" customHeight="1">
      <c r="E28" s="6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5:11" ht="15" customHeight="1">
      <c r="E29" s="6"/>
      <c r="F29" s="37"/>
      <c r="G29" s="37"/>
      <c r="H29" s="37"/>
      <c r="I29" s="37"/>
      <c r="J29" s="37"/>
      <c r="K29" s="37"/>
    </row>
    <row r="30" spans="5:11" ht="15" customHeight="1">
      <c r="E30" s="6"/>
      <c r="F30" s="37"/>
      <c r="G30" s="37"/>
      <c r="H30" s="37"/>
      <c r="I30" s="37"/>
      <c r="J30" s="37"/>
      <c r="K30" s="37"/>
    </row>
  </sheetData>
  <sheetProtection/>
  <mergeCells count="4">
    <mergeCell ref="A5:C5"/>
    <mergeCell ref="A13:C13"/>
    <mergeCell ref="A16:C16"/>
    <mergeCell ref="A24:C2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42"/>
  <sheetViews>
    <sheetView tabSelected="1" zoomScalePageLayoutView="0" workbookViewId="0" topLeftCell="A1">
      <selection activeCell="A1" sqref="A1"/>
    </sheetView>
  </sheetViews>
  <sheetFormatPr defaultColWidth="11.421875" defaultRowHeight="15" customHeight="1"/>
  <cols>
    <col min="1" max="1" width="46.851562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60.0039062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8" s="37" customFormat="1" ht="21.75" customHeight="1">
      <c r="A3" s="50" t="s">
        <v>9</v>
      </c>
      <c r="B3" s="36"/>
      <c r="C3" s="36"/>
      <c r="D3" s="48"/>
      <c r="E3" s="48"/>
      <c r="F3" s="34"/>
      <c r="G3" s="34"/>
      <c r="H3" s="34"/>
    </row>
    <row r="4" spans="1:9" s="37" customFormat="1" ht="24.75" customHeight="1">
      <c r="A4" s="38"/>
      <c r="B4" s="39"/>
      <c r="C4" s="39"/>
      <c r="D4" s="49"/>
      <c r="E4" s="95"/>
      <c r="F4" s="95"/>
      <c r="G4" s="34"/>
      <c r="H4" s="40"/>
      <c r="I4" s="34"/>
    </row>
    <row r="5" spans="1:8" s="1" customFormat="1" ht="19.5" customHeight="1">
      <c r="A5" s="96" t="s">
        <v>34</v>
      </c>
      <c r="B5" s="97"/>
      <c r="C5" s="97"/>
      <c r="D5" s="49"/>
      <c r="E5" s="49"/>
      <c r="F5" s="49"/>
      <c r="G5" s="49"/>
      <c r="H5" s="49"/>
    </row>
    <row r="6" spans="1:13" s="42" customFormat="1" ht="17.25" customHeight="1">
      <c r="A6" s="69" t="s">
        <v>85</v>
      </c>
      <c r="B6" s="68"/>
      <c r="C6" s="68"/>
      <c r="D6" s="68"/>
      <c r="E6" s="68"/>
      <c r="F6" s="68"/>
      <c r="H6" s="41"/>
      <c r="I6" s="41"/>
      <c r="J6" s="41"/>
      <c r="K6" s="41"/>
      <c r="L6" s="41"/>
      <c r="M6" s="41"/>
    </row>
    <row r="7" spans="1:8" s="5" customFormat="1" ht="14.25" customHeight="1">
      <c r="A7" s="2" t="s">
        <v>14</v>
      </c>
      <c r="B7" s="3"/>
      <c r="C7" s="4"/>
      <c r="D7" s="49"/>
      <c r="E7" s="49"/>
      <c r="F7" s="49"/>
      <c r="G7" s="49"/>
      <c r="H7" s="49"/>
    </row>
    <row r="8" spans="1:8" ht="24.75" customHeight="1">
      <c r="A8" s="9"/>
      <c r="B8" s="52" t="s">
        <v>15</v>
      </c>
      <c r="C8" s="52" t="s">
        <v>16</v>
      </c>
      <c r="D8" s="49"/>
      <c r="E8" s="49"/>
      <c r="F8" s="49"/>
      <c r="G8" s="49"/>
      <c r="H8" s="49"/>
    </row>
    <row r="9" spans="1:8" s="46" customFormat="1" ht="24.75" customHeight="1">
      <c r="A9" s="45" t="s">
        <v>17</v>
      </c>
      <c r="B9" s="51">
        <v>4.524869109947644</v>
      </c>
      <c r="C9" s="44">
        <v>191</v>
      </c>
      <c r="D9" s="49"/>
      <c r="E9" s="49"/>
      <c r="F9" s="49"/>
      <c r="G9" s="49"/>
      <c r="H9" s="49"/>
    </row>
    <row r="10" spans="1:8" ht="15" customHeight="1">
      <c r="A10" s="94" t="s">
        <v>80</v>
      </c>
      <c r="B10" s="94"/>
      <c r="C10" s="94"/>
      <c r="D10" s="49"/>
      <c r="E10" s="49"/>
      <c r="F10" s="49"/>
      <c r="G10" s="49"/>
      <c r="H10" s="49"/>
    </row>
    <row r="11" spans="1:8" ht="24.75" customHeight="1">
      <c r="A11" s="10"/>
      <c r="B11" s="10"/>
      <c r="C11" s="10"/>
      <c r="D11" s="49"/>
      <c r="E11" s="49"/>
      <c r="F11" s="49"/>
      <c r="G11" s="49"/>
      <c r="H11" s="49"/>
    </row>
    <row r="12" spans="1:8" s="42" customFormat="1" ht="19.5" customHeight="1">
      <c r="A12" s="96" t="s">
        <v>82</v>
      </c>
      <c r="B12" s="97"/>
      <c r="C12" s="97"/>
      <c r="D12" s="49"/>
      <c r="E12" s="49"/>
      <c r="F12" s="49"/>
      <c r="G12" s="49"/>
      <c r="H12" s="49"/>
    </row>
    <row r="13" spans="1:13" s="42" customFormat="1" ht="17.25" customHeight="1">
      <c r="A13" s="69" t="s">
        <v>85</v>
      </c>
      <c r="B13" s="68"/>
      <c r="C13" s="68"/>
      <c r="D13" s="68"/>
      <c r="E13" s="68"/>
      <c r="F13" s="68"/>
      <c r="H13" s="41"/>
      <c r="I13" s="41"/>
      <c r="J13" s="41"/>
      <c r="K13" s="41"/>
      <c r="L13" s="41"/>
      <c r="M13" s="41"/>
    </row>
    <row r="14" spans="1:8" s="42" customFormat="1" ht="17.25" customHeight="1">
      <c r="A14" s="53" t="s">
        <v>35</v>
      </c>
      <c r="B14" s="3"/>
      <c r="C14" s="4"/>
      <c r="D14" s="49"/>
      <c r="E14" s="49"/>
      <c r="F14" s="49"/>
      <c r="G14" s="49"/>
      <c r="H14" s="49"/>
    </row>
    <row r="15" spans="1:8" ht="24.75" customHeight="1">
      <c r="A15" s="9"/>
      <c r="B15" s="70" t="s">
        <v>136</v>
      </c>
      <c r="C15" s="70" t="s">
        <v>230</v>
      </c>
      <c r="D15" s="49"/>
      <c r="E15" s="49"/>
      <c r="F15" s="49"/>
      <c r="G15" s="49"/>
      <c r="H15" s="49"/>
    </row>
    <row r="16" spans="1:8" s="46" customFormat="1" ht="24.75" customHeight="1">
      <c r="A16" s="45" t="s">
        <v>18</v>
      </c>
      <c r="B16" s="44">
        <v>191</v>
      </c>
      <c r="C16" s="51">
        <f>+B16/B$16*100</f>
        <v>100</v>
      </c>
      <c r="D16" s="49"/>
      <c r="E16" s="49"/>
      <c r="F16" s="49"/>
      <c r="G16" s="49"/>
      <c r="H16" s="49"/>
    </row>
    <row r="17" spans="1:9" s="41" customFormat="1" ht="15" customHeight="1">
      <c r="A17" s="56" t="s">
        <v>19</v>
      </c>
      <c r="B17" s="57">
        <v>1</v>
      </c>
      <c r="C17" s="62">
        <f aca="true" t="shared" si="0" ref="C17:C31">+B17/B$16*100</f>
        <v>0.5235602094240838</v>
      </c>
      <c r="E17" s="49"/>
      <c r="F17" s="49"/>
      <c r="G17" s="49"/>
      <c r="H17" s="49"/>
      <c r="I17" s="43"/>
    </row>
    <row r="18" spans="1:8" s="41" customFormat="1" ht="15" customHeight="1">
      <c r="A18" s="56" t="s">
        <v>20</v>
      </c>
      <c r="B18" s="57">
        <v>6</v>
      </c>
      <c r="C18" s="62">
        <f t="shared" si="0"/>
        <v>3.1413612565445024</v>
      </c>
      <c r="E18" s="49"/>
      <c r="F18" s="49"/>
      <c r="G18" s="49"/>
      <c r="H18" s="49"/>
    </row>
    <row r="19" spans="1:8" s="41" customFormat="1" ht="15" customHeight="1">
      <c r="A19" s="56" t="s">
        <v>21</v>
      </c>
      <c r="B19" s="57">
        <v>23</v>
      </c>
      <c r="C19" s="62">
        <f t="shared" si="0"/>
        <v>12.041884816753926</v>
      </c>
      <c r="E19" s="49"/>
      <c r="F19" s="49"/>
      <c r="G19" s="49"/>
      <c r="H19" s="49"/>
    </row>
    <row r="20" spans="1:8" s="41" customFormat="1" ht="15" customHeight="1">
      <c r="A20" s="56" t="s">
        <v>29</v>
      </c>
      <c r="B20" s="57">
        <v>4</v>
      </c>
      <c r="C20" s="62">
        <f t="shared" si="0"/>
        <v>2.094240837696335</v>
      </c>
      <c r="E20" s="49"/>
      <c r="F20" s="49"/>
      <c r="G20" s="49"/>
      <c r="H20" s="49"/>
    </row>
    <row r="21" spans="1:8" s="59" customFormat="1" ht="15" customHeight="1">
      <c r="A21" s="56" t="s">
        <v>22</v>
      </c>
      <c r="B21" s="57">
        <v>68</v>
      </c>
      <c r="C21" s="62">
        <f t="shared" si="0"/>
        <v>35.602094240837694</v>
      </c>
      <c r="D21" s="58"/>
      <c r="E21" s="49"/>
      <c r="F21" s="49"/>
      <c r="G21" s="49"/>
      <c r="H21" s="49"/>
    </row>
    <row r="22" spans="1:8" s="59" customFormat="1" ht="15" customHeight="1">
      <c r="A22" s="56" t="s">
        <v>30</v>
      </c>
      <c r="B22" s="57">
        <v>4</v>
      </c>
      <c r="C22" s="62">
        <f t="shared" si="0"/>
        <v>2.094240837696335</v>
      </c>
      <c r="D22" s="58"/>
      <c r="E22" s="49"/>
      <c r="F22" s="49"/>
      <c r="G22" s="49"/>
      <c r="H22" s="49"/>
    </row>
    <row r="23" spans="1:6" s="59" customFormat="1" ht="15" customHeight="1">
      <c r="A23" s="56" t="s">
        <v>31</v>
      </c>
      <c r="B23" s="57">
        <v>1</v>
      </c>
      <c r="C23" s="62">
        <f t="shared" si="0"/>
        <v>0.5235602094240838</v>
      </c>
      <c r="D23" s="58"/>
      <c r="E23" s="54"/>
      <c r="F23" s="55"/>
    </row>
    <row r="24" spans="1:7" s="59" customFormat="1" ht="15" customHeight="1">
      <c r="A24" s="56" t="s">
        <v>23</v>
      </c>
      <c r="B24" s="57">
        <v>56</v>
      </c>
      <c r="C24" s="62">
        <f t="shared" si="0"/>
        <v>29.31937172774869</v>
      </c>
      <c r="D24" s="58"/>
      <c r="E24" s="54"/>
      <c r="F24" s="57"/>
      <c r="G24" s="64"/>
    </row>
    <row r="25" spans="1:7" s="59" customFormat="1" ht="15" customHeight="1">
      <c r="A25" s="56" t="s">
        <v>32</v>
      </c>
      <c r="B25" s="57">
        <v>1</v>
      </c>
      <c r="C25" s="62">
        <f t="shared" si="0"/>
        <v>0.5235602094240838</v>
      </c>
      <c r="D25" s="58"/>
      <c r="E25" s="54"/>
      <c r="F25" s="57"/>
      <c r="G25" s="64"/>
    </row>
    <row r="26" spans="1:7" s="59" customFormat="1" ht="15" customHeight="1">
      <c r="A26" s="56" t="s">
        <v>24</v>
      </c>
      <c r="B26" s="57">
        <v>17</v>
      </c>
      <c r="C26" s="62">
        <f t="shared" si="0"/>
        <v>8.900523560209423</v>
      </c>
      <c r="D26" s="58"/>
      <c r="E26" s="54"/>
      <c r="F26" s="57"/>
      <c r="G26" s="64"/>
    </row>
    <row r="27" spans="1:7" s="59" customFormat="1" ht="15" customHeight="1">
      <c r="A27" s="56" t="s">
        <v>25</v>
      </c>
      <c r="B27" s="57">
        <v>5</v>
      </c>
      <c r="C27" s="62">
        <f t="shared" si="0"/>
        <v>2.6178010471204187</v>
      </c>
      <c r="D27" s="58"/>
      <c r="E27" s="54"/>
      <c r="F27" s="57"/>
      <c r="G27" s="64"/>
    </row>
    <row r="28" spans="1:6" s="59" customFormat="1" ht="15" customHeight="1">
      <c r="A28" s="56" t="s">
        <v>26</v>
      </c>
      <c r="B28" s="57">
        <v>1</v>
      </c>
      <c r="C28" s="62">
        <f t="shared" si="0"/>
        <v>0.5235602094240838</v>
      </c>
      <c r="D28" s="58"/>
      <c r="E28" s="54"/>
      <c r="F28" s="57"/>
    </row>
    <row r="29" spans="1:6" s="59" customFormat="1" ht="15" customHeight="1">
      <c r="A29" s="56" t="s">
        <v>27</v>
      </c>
      <c r="B29" s="57">
        <v>1</v>
      </c>
      <c r="C29" s="62">
        <f t="shared" si="0"/>
        <v>0.5235602094240838</v>
      </c>
      <c r="D29" s="58"/>
      <c r="E29" s="54"/>
      <c r="F29" s="57"/>
    </row>
    <row r="30" spans="1:6" s="59" customFormat="1" ht="15" customHeight="1">
      <c r="A30" s="56" t="s">
        <v>28</v>
      </c>
      <c r="B30" s="57">
        <v>2</v>
      </c>
      <c r="C30" s="62">
        <f t="shared" si="0"/>
        <v>1.0471204188481675</v>
      </c>
      <c r="D30" s="58"/>
      <c r="E30" s="54"/>
      <c r="F30" s="55"/>
    </row>
    <row r="31" spans="1:6" s="59" customFormat="1" ht="15" customHeight="1">
      <c r="A31" s="60" t="s">
        <v>33</v>
      </c>
      <c r="B31" s="61">
        <v>1</v>
      </c>
      <c r="C31" s="63">
        <f t="shared" si="0"/>
        <v>0.5235602094240838</v>
      </c>
      <c r="D31" s="58"/>
      <c r="E31" s="54"/>
      <c r="F31" s="55"/>
    </row>
    <row r="32" spans="1:8" ht="15" customHeight="1">
      <c r="A32" s="94" t="s">
        <v>80</v>
      </c>
      <c r="B32" s="94"/>
      <c r="C32" s="94"/>
      <c r="D32" s="49"/>
      <c r="E32" s="49"/>
      <c r="F32" s="49"/>
      <c r="G32" s="49"/>
      <c r="H32" s="49"/>
    </row>
    <row r="34" spans="1:8" s="42" customFormat="1" ht="19.5" customHeight="1">
      <c r="A34" s="96" t="s">
        <v>82</v>
      </c>
      <c r="B34" s="97"/>
      <c r="C34" s="97"/>
      <c r="D34" s="49"/>
      <c r="E34" s="49"/>
      <c r="F34" s="49"/>
      <c r="G34" s="49"/>
      <c r="H34" s="49"/>
    </row>
    <row r="35" spans="1:13" s="42" customFormat="1" ht="17.25" customHeight="1">
      <c r="A35" s="69" t="s">
        <v>85</v>
      </c>
      <c r="B35" s="68"/>
      <c r="C35" s="68"/>
      <c r="D35" s="68"/>
      <c r="E35" s="68"/>
      <c r="F35" s="68"/>
      <c r="H35" s="41"/>
      <c r="I35" s="41"/>
      <c r="J35" s="41"/>
      <c r="K35" s="41"/>
      <c r="L35" s="41"/>
      <c r="M35" s="41"/>
    </row>
    <row r="36" spans="1:8" s="42" customFormat="1" ht="17.25" customHeight="1">
      <c r="A36" s="53" t="s">
        <v>35</v>
      </c>
      <c r="B36" s="3"/>
      <c r="C36" s="4"/>
      <c r="D36" s="49"/>
      <c r="E36" s="49"/>
      <c r="F36" s="49"/>
      <c r="G36" s="49"/>
      <c r="H36" s="49"/>
    </row>
    <row r="37" spans="1:8" ht="24.75" customHeight="1">
      <c r="A37" s="9"/>
      <c r="B37" s="70" t="s">
        <v>136</v>
      </c>
      <c r="C37" s="70" t="s">
        <v>230</v>
      </c>
      <c r="D37" s="49"/>
      <c r="E37" s="49"/>
      <c r="F37" s="49"/>
      <c r="G37" s="49"/>
      <c r="H37" s="49"/>
    </row>
    <row r="38" spans="1:8" s="46" customFormat="1" ht="24.75" customHeight="1">
      <c r="A38" s="45" t="s">
        <v>18</v>
      </c>
      <c r="B38" s="44">
        <v>191</v>
      </c>
      <c r="C38" s="51">
        <f>+B38/B$16*100</f>
        <v>100</v>
      </c>
      <c r="D38" s="49"/>
      <c r="E38" s="49"/>
      <c r="F38" s="49"/>
      <c r="G38" s="49"/>
      <c r="H38" s="49"/>
    </row>
    <row r="39" spans="1:9" s="41" customFormat="1" ht="15" customHeight="1">
      <c r="A39" s="56" t="s">
        <v>38</v>
      </c>
      <c r="B39" s="57">
        <v>102</v>
      </c>
      <c r="C39" s="62">
        <v>53.403141361256544</v>
      </c>
      <c r="E39" s="49"/>
      <c r="F39" s="49"/>
      <c r="G39" s="49"/>
      <c r="H39" s="49"/>
      <c r="I39" s="43"/>
    </row>
    <row r="40" spans="1:8" s="41" customFormat="1" ht="15" customHeight="1">
      <c r="A40" s="56" t="s">
        <v>36</v>
      </c>
      <c r="B40" s="57">
        <v>79</v>
      </c>
      <c r="C40" s="62">
        <v>41.361256544502616</v>
      </c>
      <c r="E40" s="49"/>
      <c r="F40" s="49"/>
      <c r="G40" s="49"/>
      <c r="H40" s="49"/>
    </row>
    <row r="41" spans="1:8" s="41" customFormat="1" ht="15" customHeight="1">
      <c r="A41" s="56" t="s">
        <v>37</v>
      </c>
      <c r="B41" s="57">
        <v>10</v>
      </c>
      <c r="C41" s="62">
        <v>5.2356020942408374</v>
      </c>
      <c r="E41" s="49"/>
      <c r="F41" s="49"/>
      <c r="G41" s="49"/>
      <c r="H41" s="49"/>
    </row>
    <row r="42" spans="1:8" ht="15" customHeight="1">
      <c r="A42" s="94" t="s">
        <v>80</v>
      </c>
      <c r="B42" s="94"/>
      <c r="C42" s="94"/>
      <c r="D42" s="49"/>
      <c r="E42" s="49"/>
      <c r="F42" s="49"/>
      <c r="G42" s="49"/>
      <c r="H42" s="49"/>
    </row>
  </sheetData>
  <sheetProtection/>
  <mergeCells count="7">
    <mergeCell ref="A42:C42"/>
    <mergeCell ref="E4:F4"/>
    <mergeCell ref="A12:C12"/>
    <mergeCell ref="A5:C5"/>
    <mergeCell ref="A10:C10"/>
    <mergeCell ref="A32:C32"/>
    <mergeCell ref="A34:C3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3">
      <selection activeCell="A1" sqref="A1"/>
    </sheetView>
  </sheetViews>
  <sheetFormatPr defaultColWidth="11.421875" defaultRowHeight="15" customHeight="1"/>
  <cols>
    <col min="1" max="1" width="46.851562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58.42187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8" s="37" customFormat="1" ht="21.75" customHeight="1">
      <c r="A3" s="50" t="s">
        <v>9</v>
      </c>
      <c r="B3" s="36"/>
      <c r="C3" s="36"/>
      <c r="D3" s="48"/>
      <c r="E3" s="48"/>
      <c r="F3" s="34"/>
      <c r="G3" s="34"/>
      <c r="H3" s="34"/>
    </row>
    <row r="4" spans="1:3" s="37" customFormat="1" ht="24.75" customHeight="1">
      <c r="A4" s="38"/>
      <c r="B4" s="39"/>
      <c r="C4" s="39"/>
    </row>
    <row r="5" spans="1:3" s="42" customFormat="1" ht="19.5" customHeight="1">
      <c r="A5" s="96" t="s">
        <v>83</v>
      </c>
      <c r="B5" s="97"/>
      <c r="C5" s="97"/>
    </row>
    <row r="6" spans="1:13" s="42" customFormat="1" ht="17.25" customHeight="1">
      <c r="A6" s="69" t="s">
        <v>85</v>
      </c>
      <c r="B6" s="68"/>
      <c r="C6" s="68"/>
      <c r="D6" s="68"/>
      <c r="E6" s="68"/>
      <c r="F6" s="68"/>
      <c r="H6" s="41"/>
      <c r="I6" s="41"/>
      <c r="J6" s="41"/>
      <c r="K6" s="41"/>
      <c r="L6" s="41"/>
      <c r="M6" s="41"/>
    </row>
    <row r="7" spans="1:3" s="42" customFormat="1" ht="17.25" customHeight="1">
      <c r="A7" s="53" t="s">
        <v>35</v>
      </c>
      <c r="B7" s="3"/>
      <c r="C7" s="4"/>
    </row>
    <row r="8" spans="1:6" ht="24.75" customHeight="1">
      <c r="A8" s="9"/>
      <c r="B8" s="70" t="s">
        <v>136</v>
      </c>
      <c r="C8" s="70" t="s">
        <v>230</v>
      </c>
      <c r="D8" s="6"/>
      <c r="E8" s="6"/>
      <c r="F8" s="6"/>
    </row>
    <row r="9" spans="1:3" s="46" customFormat="1" ht="24.75" customHeight="1">
      <c r="A9" s="45" t="s">
        <v>18</v>
      </c>
      <c r="B9" s="44">
        <v>191</v>
      </c>
      <c r="C9" s="51">
        <f>+B9/B$9*100</f>
        <v>100</v>
      </c>
    </row>
    <row r="10" spans="1:3" s="41" customFormat="1" ht="15" customHeight="1">
      <c r="A10" s="56" t="s">
        <v>39</v>
      </c>
      <c r="B10" s="57">
        <v>85</v>
      </c>
      <c r="C10" s="62">
        <f>+B10/B$9*100</f>
        <v>44.50261780104712</v>
      </c>
    </row>
    <row r="11" spans="1:3" s="41" customFormat="1" ht="15" customHeight="1">
      <c r="A11" s="56" t="s">
        <v>40</v>
      </c>
      <c r="B11" s="57">
        <v>106</v>
      </c>
      <c r="C11" s="62">
        <f>+B11/B$9*100</f>
        <v>55.497382198952884</v>
      </c>
    </row>
    <row r="12" spans="1:6" ht="15" customHeight="1">
      <c r="A12" s="94" t="s">
        <v>80</v>
      </c>
      <c r="B12" s="94"/>
      <c r="C12" s="94"/>
      <c r="D12" s="6"/>
      <c r="E12" s="6"/>
      <c r="F12" s="6"/>
    </row>
    <row r="13" spans="4:6" ht="15" customHeight="1">
      <c r="D13" s="6"/>
      <c r="E13" s="6"/>
      <c r="F13" s="6"/>
    </row>
    <row r="14" spans="1:24" s="42" customFormat="1" ht="19.5" customHeight="1">
      <c r="A14" s="96" t="s">
        <v>84</v>
      </c>
      <c r="B14" s="97"/>
      <c r="C14" s="97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</row>
    <row r="15" spans="1:24" s="42" customFormat="1" ht="17.25" customHeight="1">
      <c r="A15" s="69" t="s">
        <v>85</v>
      </c>
      <c r="B15" s="68"/>
      <c r="C15" s="68"/>
      <c r="D15" s="68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</row>
    <row r="16" spans="1:24" s="42" customFormat="1" ht="17.25" customHeight="1">
      <c r="A16" s="53" t="s">
        <v>35</v>
      </c>
      <c r="B16" s="3"/>
      <c r="C16" s="4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</row>
    <row r="17" spans="1:24" ht="28.5" customHeight="1">
      <c r="A17" s="9"/>
      <c r="B17" s="70" t="s">
        <v>136</v>
      </c>
      <c r="C17" s="70" t="s">
        <v>230</v>
      </c>
      <c r="D17" s="6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</row>
    <row r="18" spans="1:24" s="41" customFormat="1" ht="21.75" customHeight="1">
      <c r="A18" s="45" t="s">
        <v>18</v>
      </c>
      <c r="B18" s="44">
        <v>191</v>
      </c>
      <c r="C18" s="51">
        <v>100</v>
      </c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</row>
    <row r="19" spans="1:24" s="46" customFormat="1" ht="24.75" customHeight="1">
      <c r="A19" s="65" t="s">
        <v>41</v>
      </c>
      <c r="B19" s="83"/>
      <c r="C19" s="83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</row>
    <row r="20" spans="1:24" s="41" customFormat="1" ht="15" customHeight="1">
      <c r="A20" s="56" t="s">
        <v>45</v>
      </c>
      <c r="B20" s="57">
        <v>81</v>
      </c>
      <c r="C20" s="62">
        <v>42.40837696335078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</row>
    <row r="21" spans="1:24" s="41" customFormat="1" ht="15" customHeight="1">
      <c r="A21" s="41" t="s">
        <v>46</v>
      </c>
      <c r="B21" s="41">
        <v>110</v>
      </c>
      <c r="C21" s="62">
        <v>57.59162303664922</v>
      </c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</row>
    <row r="22" spans="1:24" s="46" customFormat="1" ht="24.75" customHeight="1">
      <c r="A22" s="65" t="s">
        <v>42</v>
      </c>
      <c r="B22" s="83"/>
      <c r="C22" s="83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</row>
    <row r="23" spans="1:24" s="59" customFormat="1" ht="15" customHeight="1">
      <c r="A23" s="56" t="s">
        <v>47</v>
      </c>
      <c r="B23" s="57">
        <v>61</v>
      </c>
      <c r="C23" s="62">
        <v>31.93717277486911</v>
      </c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</row>
    <row r="24" spans="1:24" s="59" customFormat="1" ht="15" customHeight="1">
      <c r="A24" s="56" t="s">
        <v>46</v>
      </c>
      <c r="B24" s="57">
        <v>130</v>
      </c>
      <c r="C24" s="62">
        <v>68.06282722513089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</row>
    <row r="25" spans="1:24" s="46" customFormat="1" ht="24.75" customHeight="1">
      <c r="A25" s="65" t="s">
        <v>43</v>
      </c>
      <c r="B25" s="83"/>
      <c r="C25" s="83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</row>
    <row r="26" spans="1:24" s="59" customFormat="1" ht="15" customHeight="1">
      <c r="A26" s="56" t="s">
        <v>47</v>
      </c>
      <c r="B26" s="57">
        <v>3</v>
      </c>
      <c r="C26" s="62">
        <v>1.5706806282722512</v>
      </c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</row>
    <row r="27" spans="1:24" s="59" customFormat="1" ht="15" customHeight="1">
      <c r="A27" s="56" t="s">
        <v>46</v>
      </c>
      <c r="B27" s="57">
        <v>188</v>
      </c>
      <c r="C27" s="62">
        <v>98.42931937172776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</row>
    <row r="28" spans="1:24" s="46" customFormat="1" ht="24.75" customHeight="1">
      <c r="A28" s="65" t="s">
        <v>44</v>
      </c>
      <c r="B28" s="83"/>
      <c r="C28" s="83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</row>
    <row r="29" spans="1:24" s="59" customFormat="1" ht="15" customHeight="1">
      <c r="A29" s="56" t="s">
        <v>47</v>
      </c>
      <c r="B29" s="57">
        <v>42</v>
      </c>
      <c r="C29" s="62">
        <v>21.98952879581152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</row>
    <row r="30" spans="1:24" s="59" customFormat="1" ht="15" customHeight="1">
      <c r="A30" s="56" t="s">
        <v>46</v>
      </c>
      <c r="B30" s="57">
        <v>149</v>
      </c>
      <c r="C30" s="62">
        <v>78.01047120418848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</row>
    <row r="31" spans="1:24" s="59" customFormat="1" ht="15" customHeight="1">
      <c r="A31" s="94" t="s">
        <v>80</v>
      </c>
      <c r="B31" s="94"/>
      <c r="C31" s="9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</row>
    <row r="32" spans="1:11" s="59" customFormat="1" ht="15" customHeight="1">
      <c r="A32" s="6"/>
      <c r="B32" s="7"/>
      <c r="C32" s="8"/>
      <c r="D32" s="58"/>
      <c r="E32" s="6"/>
      <c r="F32" s="6"/>
      <c r="G32" s="6"/>
      <c r="H32" s="6"/>
      <c r="I32" s="6"/>
      <c r="J32" s="6"/>
      <c r="K32" s="6"/>
    </row>
  </sheetData>
  <sheetProtection/>
  <mergeCells count="4">
    <mergeCell ref="A5:C5"/>
    <mergeCell ref="A12:C12"/>
    <mergeCell ref="A14:C14"/>
    <mergeCell ref="A31:C31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6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51.5742187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8" s="37" customFormat="1" ht="21.75" customHeight="1">
      <c r="A3" s="50" t="s">
        <v>9</v>
      </c>
      <c r="B3" s="36"/>
      <c r="C3" s="36"/>
      <c r="D3" s="48"/>
      <c r="E3" s="48"/>
      <c r="F3" s="34"/>
      <c r="G3" s="34"/>
      <c r="H3" s="34"/>
    </row>
    <row r="4" spans="1:13" s="37" customFormat="1" ht="24.75" customHeight="1">
      <c r="A4" s="38"/>
      <c r="B4" s="39"/>
      <c r="C4" s="39"/>
      <c r="D4" s="49"/>
      <c r="E4" s="49"/>
      <c r="F4" s="49"/>
      <c r="G4" s="49"/>
      <c r="H4" s="49"/>
      <c r="I4" s="41"/>
      <c r="J4" s="41"/>
      <c r="K4" s="41"/>
      <c r="L4" s="41"/>
      <c r="M4" s="41"/>
    </row>
    <row r="5" spans="1:13" s="1" customFormat="1" ht="19.5" customHeight="1">
      <c r="A5" s="96" t="s">
        <v>87</v>
      </c>
      <c r="B5" s="97"/>
      <c r="C5" s="97"/>
      <c r="D5" s="49"/>
      <c r="E5" s="49"/>
      <c r="F5" s="49"/>
      <c r="G5" s="49"/>
      <c r="H5" s="49"/>
      <c r="I5" s="41"/>
      <c r="J5" s="41"/>
      <c r="K5" s="41"/>
      <c r="L5" s="41"/>
      <c r="M5" s="41"/>
    </row>
    <row r="6" spans="1:13" s="42" customFormat="1" ht="17.25" customHeight="1">
      <c r="A6" s="69" t="s">
        <v>85</v>
      </c>
      <c r="B6" s="68"/>
      <c r="C6" s="68"/>
      <c r="D6" s="68"/>
      <c r="E6" s="68"/>
      <c r="F6" s="68"/>
      <c r="H6" s="41"/>
      <c r="I6" s="41"/>
      <c r="J6" s="41"/>
      <c r="K6" s="41"/>
      <c r="L6" s="41"/>
      <c r="M6" s="41"/>
    </row>
    <row r="7" spans="1:13" s="5" customFormat="1" ht="22.5" customHeight="1">
      <c r="A7" s="53" t="s">
        <v>48</v>
      </c>
      <c r="B7" s="3"/>
      <c r="C7" s="4"/>
      <c r="D7" s="49"/>
      <c r="E7" s="49"/>
      <c r="F7" s="49"/>
      <c r="G7" s="49"/>
      <c r="H7" s="49"/>
      <c r="I7" s="41"/>
      <c r="J7" s="41"/>
      <c r="K7" s="41"/>
      <c r="L7" s="41"/>
      <c r="M7" s="41"/>
    </row>
    <row r="8" spans="1:13" ht="28.5" customHeight="1">
      <c r="A8" s="9"/>
      <c r="B8" s="52" t="s">
        <v>53</v>
      </c>
      <c r="C8" s="70" t="s">
        <v>136</v>
      </c>
      <c r="D8" s="49"/>
      <c r="E8" s="49"/>
      <c r="F8" s="49"/>
      <c r="G8" s="49"/>
      <c r="H8" s="49"/>
      <c r="I8" s="59"/>
      <c r="J8" s="59"/>
      <c r="K8" s="59"/>
      <c r="L8" s="59"/>
      <c r="M8" s="59"/>
    </row>
    <row r="9" spans="1:13" s="46" customFormat="1" ht="15" customHeight="1">
      <c r="A9" s="56" t="s">
        <v>49</v>
      </c>
      <c r="B9" s="62">
        <v>5.12041884816754</v>
      </c>
      <c r="C9" s="57">
        <v>191</v>
      </c>
      <c r="D9" s="59"/>
      <c r="E9" s="59"/>
      <c r="F9" s="59"/>
      <c r="G9" s="59"/>
      <c r="H9" s="59"/>
      <c r="I9" s="59"/>
      <c r="J9" s="59"/>
      <c r="K9" s="59"/>
      <c r="L9" s="59"/>
      <c r="M9" s="59"/>
    </row>
    <row r="10" spans="1:13" s="46" customFormat="1" ht="15" customHeight="1">
      <c r="A10" s="56" t="s">
        <v>50</v>
      </c>
      <c r="B10" s="62">
        <v>5.287958115183246</v>
      </c>
      <c r="C10" s="57">
        <v>191</v>
      </c>
      <c r="D10" s="59"/>
      <c r="E10" s="54"/>
      <c r="F10" s="55"/>
      <c r="G10" s="59"/>
      <c r="H10" s="59"/>
      <c r="I10" s="59"/>
      <c r="J10" s="59"/>
      <c r="K10" s="59"/>
      <c r="L10" s="59"/>
      <c r="M10" s="59"/>
    </row>
    <row r="11" spans="1:13" s="46" customFormat="1" ht="15" customHeight="1">
      <c r="A11" s="56" t="s">
        <v>51</v>
      </c>
      <c r="B11" s="62">
        <v>6.392670157068062</v>
      </c>
      <c r="C11" s="57">
        <v>191</v>
      </c>
      <c r="D11" s="59"/>
      <c r="E11" s="54"/>
      <c r="F11" s="57"/>
      <c r="G11" s="64"/>
      <c r="H11" s="59"/>
      <c r="I11" s="59"/>
      <c r="J11" s="59"/>
      <c r="K11" s="59"/>
      <c r="L11" s="59"/>
      <c r="M11" s="59"/>
    </row>
    <row r="12" spans="1:13" s="46" customFormat="1" ht="15" customHeight="1">
      <c r="A12" s="56" t="s">
        <v>52</v>
      </c>
      <c r="B12" s="62">
        <v>8.172774869109947</v>
      </c>
      <c r="C12" s="57">
        <v>191</v>
      </c>
      <c r="D12" s="59"/>
      <c r="E12" s="54"/>
      <c r="F12" s="57"/>
      <c r="G12" s="64"/>
      <c r="H12" s="59"/>
      <c r="I12" s="59"/>
      <c r="J12" s="59"/>
      <c r="K12" s="59"/>
      <c r="L12" s="59"/>
      <c r="M12" s="59"/>
    </row>
    <row r="13" spans="1:11" s="59" customFormat="1" ht="15" customHeight="1">
      <c r="A13" s="94" t="s">
        <v>80</v>
      </c>
      <c r="B13" s="94"/>
      <c r="C13" s="94"/>
      <c r="E13" s="6"/>
      <c r="F13" s="6"/>
      <c r="G13" s="6"/>
      <c r="H13" s="6"/>
      <c r="I13" s="6"/>
      <c r="J13" s="6"/>
      <c r="K13" s="6"/>
    </row>
    <row r="14" spans="1:9" ht="24.75" customHeight="1">
      <c r="A14" s="10"/>
      <c r="B14" s="10"/>
      <c r="C14" s="10"/>
      <c r="D14" s="49"/>
      <c r="E14" s="59"/>
      <c r="F14" s="59"/>
      <c r="G14" s="59"/>
      <c r="H14" s="59"/>
      <c r="I14" s="59"/>
    </row>
    <row r="15" spans="1:9" s="42" customFormat="1" ht="33.75" customHeight="1">
      <c r="A15" s="96" t="s">
        <v>86</v>
      </c>
      <c r="B15" s="97"/>
      <c r="C15" s="97"/>
      <c r="D15" s="49"/>
      <c r="E15" s="59"/>
      <c r="F15" s="59"/>
      <c r="G15" s="59"/>
      <c r="H15" s="59"/>
      <c r="I15" s="59"/>
    </row>
    <row r="16" spans="1:13" s="42" customFormat="1" ht="17.25" customHeight="1">
      <c r="A16" s="69" t="s">
        <v>85</v>
      </c>
      <c r="B16" s="68"/>
      <c r="C16" s="68"/>
      <c r="D16" s="68"/>
      <c r="E16" s="68"/>
      <c r="F16" s="68"/>
      <c r="H16" s="41"/>
      <c r="I16" s="41"/>
      <c r="J16" s="41"/>
      <c r="K16" s="41"/>
      <c r="L16" s="41"/>
      <c r="M16" s="41"/>
    </row>
    <row r="17" spans="1:9" s="42" customFormat="1" ht="17.25" customHeight="1">
      <c r="A17" s="53" t="s">
        <v>35</v>
      </c>
      <c r="B17" s="3"/>
      <c r="C17" s="4"/>
      <c r="D17" s="49"/>
      <c r="E17" s="59"/>
      <c r="F17" s="59"/>
      <c r="G17" s="59"/>
      <c r="H17" s="59"/>
      <c r="I17" s="59"/>
    </row>
    <row r="18" spans="1:9" ht="24.75" customHeight="1">
      <c r="A18" s="9"/>
      <c r="B18" s="70" t="s">
        <v>136</v>
      </c>
      <c r="C18" s="70" t="s">
        <v>230</v>
      </c>
      <c r="D18" s="49"/>
      <c r="E18" s="59"/>
      <c r="F18" s="59"/>
      <c r="G18" s="59"/>
      <c r="H18" s="59"/>
      <c r="I18" s="59"/>
    </row>
    <row r="19" spans="1:9" s="46" customFormat="1" ht="24.75" customHeight="1">
      <c r="A19" s="45" t="s">
        <v>18</v>
      </c>
      <c r="B19" s="44">
        <v>191</v>
      </c>
      <c r="C19" s="51">
        <f aca="true" t="shared" si="0" ref="C19:C24">+B19/B$19*100</f>
        <v>100</v>
      </c>
      <c r="D19" s="49"/>
      <c r="E19" s="59"/>
      <c r="F19" s="59"/>
      <c r="G19" s="59"/>
      <c r="H19" s="59"/>
      <c r="I19" s="59"/>
    </row>
    <row r="20" spans="1:9" s="41" customFormat="1" ht="15" customHeight="1">
      <c r="A20" s="56" t="s">
        <v>54</v>
      </c>
      <c r="B20" s="57">
        <v>84</v>
      </c>
      <c r="C20" s="62">
        <f t="shared" si="0"/>
        <v>43.97905759162304</v>
      </c>
      <c r="E20" s="6"/>
      <c r="F20" s="6"/>
      <c r="G20" s="6"/>
      <c r="H20" s="6"/>
      <c r="I20" s="6"/>
    </row>
    <row r="21" spans="1:9" s="41" customFormat="1" ht="15" customHeight="1">
      <c r="A21" s="56" t="s">
        <v>55</v>
      </c>
      <c r="B21" s="57">
        <v>3</v>
      </c>
      <c r="C21" s="62">
        <f t="shared" si="0"/>
        <v>1.5706806282722512</v>
      </c>
      <c r="E21" s="6"/>
      <c r="F21" s="6"/>
      <c r="G21" s="6"/>
      <c r="H21" s="6"/>
      <c r="I21" s="6"/>
    </row>
    <row r="22" spans="1:9" s="41" customFormat="1" ht="15" customHeight="1">
      <c r="A22" s="56" t="s">
        <v>56</v>
      </c>
      <c r="B22" s="57">
        <v>75</v>
      </c>
      <c r="C22" s="62">
        <f t="shared" si="0"/>
        <v>39.26701570680628</v>
      </c>
      <c r="E22" s="42"/>
      <c r="F22" s="42"/>
      <c r="G22" s="42"/>
      <c r="H22" s="42"/>
      <c r="I22" s="42"/>
    </row>
    <row r="23" spans="1:9" s="41" customFormat="1" ht="15" customHeight="1">
      <c r="A23" s="56" t="s">
        <v>57</v>
      </c>
      <c r="B23" s="57">
        <v>22</v>
      </c>
      <c r="C23" s="62">
        <f t="shared" si="0"/>
        <v>11.518324607329843</v>
      </c>
      <c r="E23" s="42"/>
      <c r="F23" s="42"/>
      <c r="G23" s="42"/>
      <c r="H23" s="42"/>
      <c r="I23" s="42"/>
    </row>
    <row r="24" spans="1:9" s="59" customFormat="1" ht="15" customHeight="1">
      <c r="A24" s="56" t="s">
        <v>58</v>
      </c>
      <c r="B24" s="57">
        <v>7</v>
      </c>
      <c r="C24" s="62">
        <f t="shared" si="0"/>
        <v>3.664921465968586</v>
      </c>
      <c r="D24" s="58"/>
      <c r="E24" s="6"/>
      <c r="F24" s="6"/>
      <c r="G24" s="6"/>
      <c r="H24" s="6"/>
      <c r="I24" s="6"/>
    </row>
    <row r="25" spans="1:11" s="59" customFormat="1" ht="15" customHeight="1">
      <c r="A25" s="94" t="s">
        <v>80</v>
      </c>
      <c r="B25" s="94"/>
      <c r="C25" s="94"/>
      <c r="E25" s="6"/>
      <c r="F25" s="6"/>
      <c r="G25" s="6"/>
      <c r="H25" s="6"/>
      <c r="I25" s="6"/>
      <c r="J25" s="6"/>
      <c r="K25" s="6"/>
    </row>
    <row r="26" spans="5:6" ht="15" customHeight="1">
      <c r="E26" s="6"/>
      <c r="F26" s="6"/>
    </row>
  </sheetData>
  <sheetProtection/>
  <mergeCells count="4">
    <mergeCell ref="A5:C5"/>
    <mergeCell ref="A13:C13"/>
    <mergeCell ref="A15:C15"/>
    <mergeCell ref="A25:C25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5"/>
  <sheetViews>
    <sheetView zoomScalePageLayoutView="0" workbookViewId="0" topLeftCell="A2">
      <selection activeCell="K16" sqref="K16"/>
    </sheetView>
  </sheetViews>
  <sheetFormatPr defaultColWidth="11.421875" defaultRowHeight="15" customHeight="1"/>
  <cols>
    <col min="1" max="1" width="54.00390625" style="6" customWidth="1"/>
    <col min="2" max="2" width="11.57421875" style="7" customWidth="1"/>
    <col min="3" max="6" width="10.28125" style="7" customWidth="1"/>
    <col min="7" max="16384" width="11.421875" style="6" customWidth="1"/>
  </cols>
  <sheetData>
    <row r="1" spans="1:11" s="28" customFormat="1" ht="24.75" customHeight="1">
      <c r="A1" s="27" t="s">
        <v>13</v>
      </c>
      <c r="G1" s="31"/>
      <c r="H1" s="31"/>
      <c r="I1" s="31"/>
      <c r="J1" s="31"/>
      <c r="K1" s="31"/>
    </row>
    <row r="2" spans="1:6" s="35" customFormat="1" ht="16.5" customHeight="1">
      <c r="A2" s="32" t="s">
        <v>12</v>
      </c>
      <c r="B2" s="32"/>
      <c r="C2" s="32"/>
      <c r="D2" s="32"/>
      <c r="E2" s="32"/>
      <c r="F2" s="32"/>
    </row>
    <row r="3" spans="1:6" s="37" customFormat="1" ht="21.75" customHeight="1">
      <c r="A3" s="50" t="s">
        <v>9</v>
      </c>
      <c r="B3" s="36"/>
      <c r="C3" s="36"/>
      <c r="D3" s="36"/>
      <c r="E3" s="36"/>
      <c r="F3" s="36"/>
    </row>
    <row r="4" spans="1:6" s="37" customFormat="1" ht="24.75" customHeight="1">
      <c r="A4" s="38"/>
      <c r="B4" s="39"/>
      <c r="C4" s="39"/>
      <c r="D4" s="39"/>
      <c r="E4" s="39"/>
      <c r="F4" s="39"/>
    </row>
    <row r="5" spans="1:6" s="42" customFormat="1" ht="34.5" customHeight="1">
      <c r="A5" s="98" t="s">
        <v>88</v>
      </c>
      <c r="B5" s="99"/>
      <c r="C5" s="99"/>
      <c r="D5" s="99"/>
      <c r="E5" s="99"/>
      <c r="F5" s="99"/>
    </row>
    <row r="6" spans="1:6" s="42" customFormat="1" ht="17.25" customHeight="1">
      <c r="A6" s="69" t="s">
        <v>81</v>
      </c>
      <c r="B6" s="68"/>
      <c r="C6" s="68"/>
      <c r="D6" s="68"/>
      <c r="E6" s="68"/>
      <c r="F6" s="68"/>
    </row>
    <row r="7" spans="1:6" s="42" customFormat="1" ht="17.25" customHeight="1">
      <c r="A7" s="53" t="s">
        <v>78</v>
      </c>
      <c r="B7" s="3"/>
      <c r="C7" s="3"/>
      <c r="D7" s="3"/>
      <c r="E7" s="3"/>
      <c r="F7" s="3"/>
    </row>
    <row r="8" spans="1:6" ht="39.75" customHeight="1">
      <c r="A8" s="9"/>
      <c r="B8" s="52" t="s">
        <v>18</v>
      </c>
      <c r="C8" s="52" t="s">
        <v>60</v>
      </c>
      <c r="D8" s="52" t="s">
        <v>59</v>
      </c>
      <c r="E8" s="52" t="s">
        <v>61</v>
      </c>
      <c r="F8" s="52" t="s">
        <v>62</v>
      </c>
    </row>
    <row r="9" spans="1:6" s="46" customFormat="1" ht="15" customHeight="1">
      <c r="A9" s="56" t="s">
        <v>63</v>
      </c>
      <c r="B9" s="57">
        <v>191</v>
      </c>
      <c r="C9" s="57">
        <v>4</v>
      </c>
      <c r="D9" s="57">
        <v>10</v>
      </c>
      <c r="E9" s="57">
        <v>62</v>
      </c>
      <c r="F9" s="57">
        <v>115</v>
      </c>
    </row>
    <row r="10" spans="1:6" s="41" customFormat="1" ht="15" customHeight="1">
      <c r="A10" s="56" t="s">
        <v>64</v>
      </c>
      <c r="B10" s="57">
        <v>191</v>
      </c>
      <c r="C10" s="57">
        <v>2</v>
      </c>
      <c r="D10" s="57">
        <v>40</v>
      </c>
      <c r="E10" s="57">
        <v>84</v>
      </c>
      <c r="F10" s="57">
        <v>65</v>
      </c>
    </row>
    <row r="11" spans="1:6" s="41" customFormat="1" ht="15" customHeight="1">
      <c r="A11" s="56" t="s">
        <v>65</v>
      </c>
      <c r="B11" s="57">
        <v>191</v>
      </c>
      <c r="C11" s="57">
        <v>4</v>
      </c>
      <c r="D11" s="57">
        <v>5</v>
      </c>
      <c r="E11" s="57">
        <v>61</v>
      </c>
      <c r="F11" s="57">
        <v>121</v>
      </c>
    </row>
    <row r="12" spans="1:6" s="41" customFormat="1" ht="15" customHeight="1">
      <c r="A12" s="56" t="s">
        <v>66</v>
      </c>
      <c r="B12" s="57">
        <v>191</v>
      </c>
      <c r="C12" s="57">
        <v>8</v>
      </c>
      <c r="D12" s="57">
        <v>26</v>
      </c>
      <c r="E12" s="57">
        <v>57</v>
      </c>
      <c r="F12" s="57">
        <v>100</v>
      </c>
    </row>
    <row r="13" spans="1:6" s="41" customFormat="1" ht="15" customHeight="1">
      <c r="A13" s="56" t="s">
        <v>67</v>
      </c>
      <c r="B13" s="57">
        <v>191</v>
      </c>
      <c r="C13" s="57">
        <v>9</v>
      </c>
      <c r="D13" s="57">
        <v>36</v>
      </c>
      <c r="E13" s="57">
        <v>73</v>
      </c>
      <c r="F13" s="57">
        <v>73</v>
      </c>
    </row>
    <row r="14" spans="1:6" s="59" customFormat="1" ht="15" customHeight="1">
      <c r="A14" s="56" t="s">
        <v>68</v>
      </c>
      <c r="B14" s="57">
        <v>191</v>
      </c>
      <c r="C14" s="57">
        <v>12</v>
      </c>
      <c r="D14" s="57">
        <v>48</v>
      </c>
      <c r="E14" s="57">
        <v>74</v>
      </c>
      <c r="F14" s="57">
        <v>57</v>
      </c>
    </row>
    <row r="15" spans="1:6" ht="15" customHeight="1">
      <c r="A15" s="56" t="s">
        <v>69</v>
      </c>
      <c r="B15" s="57">
        <v>191</v>
      </c>
      <c r="C15" s="57">
        <v>14</v>
      </c>
      <c r="D15" s="57">
        <v>51</v>
      </c>
      <c r="E15" s="57">
        <v>60</v>
      </c>
      <c r="F15" s="57">
        <v>66</v>
      </c>
    </row>
    <row r="16" spans="1:6" ht="15" customHeight="1">
      <c r="A16" s="56" t="s">
        <v>70</v>
      </c>
      <c r="B16" s="57">
        <v>191</v>
      </c>
      <c r="C16" s="57">
        <v>9</v>
      </c>
      <c r="D16" s="57">
        <v>22</v>
      </c>
      <c r="E16" s="57">
        <v>74</v>
      </c>
      <c r="F16" s="57">
        <v>86</v>
      </c>
    </row>
    <row r="17" spans="1:6" ht="15" customHeight="1">
      <c r="A17" s="56" t="s">
        <v>71</v>
      </c>
      <c r="B17" s="57">
        <v>191</v>
      </c>
      <c r="C17" s="57">
        <v>22</v>
      </c>
      <c r="D17" s="57">
        <v>46</v>
      </c>
      <c r="E17" s="57">
        <v>74</v>
      </c>
      <c r="F17" s="57">
        <v>49</v>
      </c>
    </row>
    <row r="18" spans="1:6" ht="15" customHeight="1">
      <c r="A18" s="56" t="s">
        <v>72</v>
      </c>
      <c r="B18" s="57">
        <v>191</v>
      </c>
      <c r="C18" s="57">
        <v>35</v>
      </c>
      <c r="D18" s="57">
        <v>80</v>
      </c>
      <c r="E18" s="57">
        <v>52</v>
      </c>
      <c r="F18" s="57">
        <v>24</v>
      </c>
    </row>
    <row r="19" spans="1:6" ht="15" customHeight="1">
      <c r="A19" s="56" t="s">
        <v>73</v>
      </c>
      <c r="B19" s="57">
        <v>191</v>
      </c>
      <c r="C19" s="57">
        <v>12</v>
      </c>
      <c r="D19" s="57">
        <v>58</v>
      </c>
      <c r="E19" s="57">
        <v>66</v>
      </c>
      <c r="F19" s="57">
        <v>55</v>
      </c>
    </row>
    <row r="20" spans="1:6" ht="15" customHeight="1">
      <c r="A20" s="56" t="s">
        <v>74</v>
      </c>
      <c r="B20" s="57">
        <v>191</v>
      </c>
      <c r="C20" s="57">
        <v>6</v>
      </c>
      <c r="D20" s="57">
        <v>20</v>
      </c>
      <c r="E20" s="57">
        <v>70</v>
      </c>
      <c r="F20" s="57">
        <v>95</v>
      </c>
    </row>
    <row r="21" spans="1:6" ht="15" customHeight="1">
      <c r="A21" s="56" t="s">
        <v>75</v>
      </c>
      <c r="B21" s="57">
        <v>191</v>
      </c>
      <c r="C21" s="57">
        <v>5</v>
      </c>
      <c r="D21" s="57">
        <v>12</v>
      </c>
      <c r="E21" s="57">
        <v>76</v>
      </c>
      <c r="F21" s="57">
        <v>98</v>
      </c>
    </row>
    <row r="22" spans="1:6" ht="15" customHeight="1">
      <c r="A22" s="56" t="s">
        <v>76</v>
      </c>
      <c r="B22" s="57">
        <v>191</v>
      </c>
      <c r="C22" s="57">
        <v>4</v>
      </c>
      <c r="D22" s="57">
        <v>19</v>
      </c>
      <c r="E22" s="57">
        <v>70</v>
      </c>
      <c r="F22" s="57">
        <v>98</v>
      </c>
    </row>
    <row r="23" spans="1:6" ht="15" customHeight="1">
      <c r="A23" s="60" t="s">
        <v>77</v>
      </c>
      <c r="B23" s="61">
        <v>191</v>
      </c>
      <c r="C23" s="61">
        <v>5</v>
      </c>
      <c r="D23" s="61">
        <v>26</v>
      </c>
      <c r="E23" s="61">
        <v>72</v>
      </c>
      <c r="F23" s="61">
        <v>88</v>
      </c>
    </row>
    <row r="24" spans="1:6" s="59" customFormat="1" ht="15" customHeight="1">
      <c r="A24" s="94" t="s">
        <v>80</v>
      </c>
      <c r="B24" s="94"/>
      <c r="C24" s="94"/>
      <c r="E24" s="6"/>
      <c r="F24" s="6"/>
    </row>
    <row r="26" spans="1:6" s="42" customFormat="1" ht="34.5" customHeight="1">
      <c r="A26" s="98" t="s">
        <v>88</v>
      </c>
      <c r="B26" s="99"/>
      <c r="C26" s="99"/>
      <c r="D26" s="99"/>
      <c r="E26" s="99"/>
      <c r="F26" s="99"/>
    </row>
    <row r="27" spans="1:6" s="42" customFormat="1" ht="17.25" customHeight="1">
      <c r="A27" s="69" t="s">
        <v>81</v>
      </c>
      <c r="B27" s="68"/>
      <c r="C27" s="68"/>
      <c r="D27" s="68"/>
      <c r="E27" s="68"/>
      <c r="F27" s="68"/>
    </row>
    <row r="28" spans="1:6" s="42" customFormat="1" ht="17.25" customHeight="1">
      <c r="A28" s="53" t="s">
        <v>79</v>
      </c>
      <c r="B28" s="3"/>
      <c r="C28" s="3"/>
      <c r="D28" s="3"/>
      <c r="E28" s="3"/>
      <c r="F28" s="3"/>
    </row>
    <row r="29" spans="1:6" ht="39.75" customHeight="1">
      <c r="A29" s="9"/>
      <c r="B29" s="52" t="s">
        <v>18</v>
      </c>
      <c r="C29" s="52" t="s">
        <v>60</v>
      </c>
      <c r="D29" s="52" t="s">
        <v>59</v>
      </c>
      <c r="E29" s="52" t="s">
        <v>61</v>
      </c>
      <c r="F29" s="52" t="s">
        <v>62</v>
      </c>
    </row>
    <row r="30" spans="1:6" s="46" customFormat="1" ht="15" customHeight="1">
      <c r="A30" s="56" t="s">
        <v>63</v>
      </c>
      <c r="B30" s="66">
        <f>+B9/B9*100</f>
        <v>100</v>
      </c>
      <c r="C30" s="66">
        <f>+C9/$B9*100</f>
        <v>2.094240837696335</v>
      </c>
      <c r="D30" s="66">
        <f>+D9/$B9*100</f>
        <v>5.2356020942408374</v>
      </c>
      <c r="E30" s="66">
        <f>+E9/$B9*100</f>
        <v>32.460732984293195</v>
      </c>
      <c r="F30" s="66">
        <f aca="true" t="shared" si="0" ref="C30:F44">+F9/$B9*100</f>
        <v>60.20942408376963</v>
      </c>
    </row>
    <row r="31" spans="1:6" s="41" customFormat="1" ht="15" customHeight="1">
      <c r="A31" s="56" t="s">
        <v>64</v>
      </c>
      <c r="B31" s="66">
        <f aca="true" t="shared" si="1" ref="B31:B44">+B10/B10*100</f>
        <v>100</v>
      </c>
      <c r="C31" s="66">
        <f t="shared" si="0"/>
        <v>1.0471204188481675</v>
      </c>
      <c r="D31" s="66">
        <f t="shared" si="0"/>
        <v>20.94240837696335</v>
      </c>
      <c r="E31" s="66">
        <f t="shared" si="0"/>
        <v>43.97905759162304</v>
      </c>
      <c r="F31" s="66">
        <f t="shared" si="0"/>
        <v>34.031413612565444</v>
      </c>
    </row>
    <row r="32" spans="1:6" s="41" customFormat="1" ht="15" customHeight="1">
      <c r="A32" s="56" t="s">
        <v>65</v>
      </c>
      <c r="B32" s="66">
        <f t="shared" si="1"/>
        <v>100</v>
      </c>
      <c r="C32" s="66">
        <f t="shared" si="0"/>
        <v>2.094240837696335</v>
      </c>
      <c r="D32" s="66">
        <f t="shared" si="0"/>
        <v>2.6178010471204187</v>
      </c>
      <c r="E32" s="66">
        <f t="shared" si="0"/>
        <v>31.93717277486911</v>
      </c>
      <c r="F32" s="66">
        <f t="shared" si="0"/>
        <v>63.35078534031413</v>
      </c>
    </row>
    <row r="33" spans="1:6" s="41" customFormat="1" ht="15" customHeight="1">
      <c r="A33" s="56" t="s">
        <v>66</v>
      </c>
      <c r="B33" s="66">
        <f t="shared" si="1"/>
        <v>100</v>
      </c>
      <c r="C33" s="66">
        <f t="shared" si="0"/>
        <v>4.18848167539267</v>
      </c>
      <c r="D33" s="66">
        <f t="shared" si="0"/>
        <v>13.612565445026178</v>
      </c>
      <c r="E33" s="66">
        <f t="shared" si="0"/>
        <v>29.84293193717277</v>
      </c>
      <c r="F33" s="66">
        <f t="shared" si="0"/>
        <v>52.35602094240838</v>
      </c>
    </row>
    <row r="34" spans="1:6" s="41" customFormat="1" ht="15" customHeight="1">
      <c r="A34" s="56" t="s">
        <v>67</v>
      </c>
      <c r="B34" s="66">
        <f t="shared" si="1"/>
        <v>100</v>
      </c>
      <c r="C34" s="66">
        <f t="shared" si="0"/>
        <v>4.712041884816754</v>
      </c>
      <c r="D34" s="66">
        <f t="shared" si="0"/>
        <v>18.848167539267017</v>
      </c>
      <c r="E34" s="66">
        <f t="shared" si="0"/>
        <v>38.21989528795812</v>
      </c>
      <c r="F34" s="66">
        <f t="shared" si="0"/>
        <v>38.21989528795812</v>
      </c>
    </row>
    <row r="35" spans="1:6" s="59" customFormat="1" ht="15" customHeight="1">
      <c r="A35" s="56" t="s">
        <v>68</v>
      </c>
      <c r="B35" s="66">
        <f t="shared" si="1"/>
        <v>100</v>
      </c>
      <c r="C35" s="66">
        <f t="shared" si="0"/>
        <v>6.282722513089005</v>
      </c>
      <c r="D35" s="66">
        <f t="shared" si="0"/>
        <v>25.13089005235602</v>
      </c>
      <c r="E35" s="66">
        <f t="shared" si="0"/>
        <v>38.7434554973822</v>
      </c>
      <c r="F35" s="66">
        <f t="shared" si="0"/>
        <v>29.84293193717277</v>
      </c>
    </row>
    <row r="36" spans="1:6" ht="15" customHeight="1">
      <c r="A36" s="56" t="s">
        <v>69</v>
      </c>
      <c r="B36" s="66">
        <f t="shared" si="1"/>
        <v>100</v>
      </c>
      <c r="C36" s="66">
        <f t="shared" si="0"/>
        <v>7.329842931937172</v>
      </c>
      <c r="D36" s="66">
        <f t="shared" si="0"/>
        <v>26.701570680628272</v>
      </c>
      <c r="E36" s="66">
        <f t="shared" si="0"/>
        <v>31.413612565445025</v>
      </c>
      <c r="F36" s="66">
        <f t="shared" si="0"/>
        <v>34.55497382198953</v>
      </c>
    </row>
    <row r="37" spans="1:6" ht="15" customHeight="1">
      <c r="A37" s="56" t="s">
        <v>70</v>
      </c>
      <c r="B37" s="66">
        <f t="shared" si="1"/>
        <v>100</v>
      </c>
      <c r="C37" s="66">
        <f t="shared" si="0"/>
        <v>4.712041884816754</v>
      </c>
      <c r="D37" s="66">
        <f t="shared" si="0"/>
        <v>11.518324607329843</v>
      </c>
      <c r="E37" s="66">
        <f t="shared" si="0"/>
        <v>38.7434554973822</v>
      </c>
      <c r="F37" s="66">
        <f t="shared" si="0"/>
        <v>45.0261780104712</v>
      </c>
    </row>
    <row r="38" spans="1:6" ht="15" customHeight="1">
      <c r="A38" s="56" t="s">
        <v>71</v>
      </c>
      <c r="B38" s="66">
        <f t="shared" si="1"/>
        <v>100</v>
      </c>
      <c r="C38" s="66">
        <f t="shared" si="0"/>
        <v>11.518324607329843</v>
      </c>
      <c r="D38" s="66">
        <f t="shared" si="0"/>
        <v>24.083769633507853</v>
      </c>
      <c r="E38" s="66">
        <f t="shared" si="0"/>
        <v>38.7434554973822</v>
      </c>
      <c r="F38" s="66">
        <f t="shared" si="0"/>
        <v>25.654450261780106</v>
      </c>
    </row>
    <row r="39" spans="1:6" ht="15" customHeight="1">
      <c r="A39" s="56" t="s">
        <v>72</v>
      </c>
      <c r="B39" s="66">
        <f t="shared" si="1"/>
        <v>100</v>
      </c>
      <c r="C39" s="66">
        <f t="shared" si="0"/>
        <v>18.32460732984293</v>
      </c>
      <c r="D39" s="66">
        <f t="shared" si="0"/>
        <v>41.8848167539267</v>
      </c>
      <c r="E39" s="66">
        <f t="shared" si="0"/>
        <v>27.225130890052355</v>
      </c>
      <c r="F39" s="66">
        <f t="shared" si="0"/>
        <v>12.56544502617801</v>
      </c>
    </row>
    <row r="40" spans="1:6" ht="15" customHeight="1">
      <c r="A40" s="56" t="s">
        <v>73</v>
      </c>
      <c r="B40" s="66">
        <f t="shared" si="1"/>
        <v>100</v>
      </c>
      <c r="C40" s="66">
        <f t="shared" si="0"/>
        <v>6.282722513089005</v>
      </c>
      <c r="D40" s="66">
        <f t="shared" si="0"/>
        <v>30.36649214659686</v>
      </c>
      <c r="E40" s="66">
        <f t="shared" si="0"/>
        <v>34.55497382198953</v>
      </c>
      <c r="F40" s="66">
        <f t="shared" si="0"/>
        <v>28.79581151832461</v>
      </c>
    </row>
    <row r="41" spans="1:6" ht="15" customHeight="1">
      <c r="A41" s="56" t="s">
        <v>74</v>
      </c>
      <c r="B41" s="66">
        <f t="shared" si="1"/>
        <v>100</v>
      </c>
      <c r="C41" s="66">
        <f t="shared" si="0"/>
        <v>3.1413612565445024</v>
      </c>
      <c r="D41" s="66">
        <f t="shared" si="0"/>
        <v>10.471204188481675</v>
      </c>
      <c r="E41" s="66">
        <f t="shared" si="0"/>
        <v>36.64921465968586</v>
      </c>
      <c r="F41" s="66">
        <f t="shared" si="0"/>
        <v>49.73821989528796</v>
      </c>
    </row>
    <row r="42" spans="1:6" ht="15" customHeight="1">
      <c r="A42" s="56" t="s">
        <v>75</v>
      </c>
      <c r="B42" s="66">
        <f t="shared" si="1"/>
        <v>100</v>
      </c>
      <c r="C42" s="66">
        <f t="shared" si="0"/>
        <v>2.6178010471204187</v>
      </c>
      <c r="D42" s="66">
        <f t="shared" si="0"/>
        <v>6.282722513089005</v>
      </c>
      <c r="E42" s="66">
        <f t="shared" si="0"/>
        <v>39.79057591623037</v>
      </c>
      <c r="F42" s="66">
        <f t="shared" si="0"/>
        <v>51.30890052356021</v>
      </c>
    </row>
    <row r="43" spans="1:6" ht="15" customHeight="1">
      <c r="A43" s="56" t="s">
        <v>76</v>
      </c>
      <c r="B43" s="66">
        <f t="shared" si="1"/>
        <v>100</v>
      </c>
      <c r="C43" s="66">
        <f t="shared" si="0"/>
        <v>2.094240837696335</v>
      </c>
      <c r="D43" s="66">
        <f t="shared" si="0"/>
        <v>9.947643979057592</v>
      </c>
      <c r="E43" s="66">
        <f t="shared" si="0"/>
        <v>36.64921465968586</v>
      </c>
      <c r="F43" s="66">
        <f t="shared" si="0"/>
        <v>51.30890052356021</v>
      </c>
    </row>
    <row r="44" spans="1:6" ht="15" customHeight="1">
      <c r="A44" s="60" t="s">
        <v>77</v>
      </c>
      <c r="B44" s="67">
        <f t="shared" si="1"/>
        <v>100</v>
      </c>
      <c r="C44" s="67">
        <f t="shared" si="0"/>
        <v>2.6178010471204187</v>
      </c>
      <c r="D44" s="67">
        <f t="shared" si="0"/>
        <v>13.612565445026178</v>
      </c>
      <c r="E44" s="67">
        <f t="shared" si="0"/>
        <v>37.696335078534034</v>
      </c>
      <c r="F44" s="67">
        <f t="shared" si="0"/>
        <v>46.07329842931937</v>
      </c>
    </row>
    <row r="45" spans="1:6" s="59" customFormat="1" ht="15" customHeight="1">
      <c r="A45" s="94" t="s">
        <v>80</v>
      </c>
      <c r="B45" s="94"/>
      <c r="C45" s="94"/>
      <c r="E45" s="6"/>
      <c r="F45" s="6"/>
    </row>
  </sheetData>
  <sheetProtection/>
  <mergeCells count="4">
    <mergeCell ref="A24:C24"/>
    <mergeCell ref="A45:C45"/>
    <mergeCell ref="A5:F5"/>
    <mergeCell ref="A26:F26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42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69.710937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3" s="37" customFormat="1" ht="21.75" customHeight="1">
      <c r="A3" s="50" t="s">
        <v>9</v>
      </c>
      <c r="B3" s="36"/>
      <c r="C3" s="36"/>
    </row>
    <row r="4" spans="1:5" s="37" customFormat="1" ht="24.75" customHeight="1">
      <c r="A4" s="38"/>
      <c r="B4" s="39"/>
      <c r="C4" s="39"/>
      <c r="D4" s="41"/>
      <c r="E4" s="41"/>
    </row>
    <row r="5" spans="1:5" s="1" customFormat="1" ht="19.5" customHeight="1">
      <c r="A5" s="96" t="s">
        <v>96</v>
      </c>
      <c r="B5" s="97"/>
      <c r="C5" s="97"/>
      <c r="D5" s="41"/>
      <c r="E5" s="41"/>
    </row>
    <row r="6" spans="1:5" s="42" customFormat="1" ht="17.25" customHeight="1">
      <c r="A6" s="69" t="s">
        <v>85</v>
      </c>
      <c r="B6" s="68"/>
      <c r="C6" s="68"/>
      <c r="D6" s="41"/>
      <c r="E6" s="41"/>
    </row>
    <row r="7" spans="1:5" s="5" customFormat="1" ht="15" customHeight="1">
      <c r="A7" s="53" t="s">
        <v>35</v>
      </c>
      <c r="B7" s="3"/>
      <c r="C7" s="4"/>
      <c r="D7" s="41"/>
      <c r="E7" s="41"/>
    </row>
    <row r="8" spans="1:6" ht="28.5" customHeight="1">
      <c r="A8" s="9"/>
      <c r="B8" s="70" t="s">
        <v>136</v>
      </c>
      <c r="C8" s="70" t="s">
        <v>230</v>
      </c>
      <c r="D8" s="59"/>
      <c r="E8" s="59"/>
      <c r="F8" s="6"/>
    </row>
    <row r="9" spans="1:5" s="46" customFormat="1" ht="15" customHeight="1">
      <c r="A9" s="45" t="s">
        <v>18</v>
      </c>
      <c r="B9" s="44">
        <v>191</v>
      </c>
      <c r="C9" s="51">
        <f aca="true" t="shared" si="0" ref="C9:C14">+B9/B$9*100</f>
        <v>100</v>
      </c>
      <c r="D9" s="59"/>
      <c r="E9" s="59"/>
    </row>
    <row r="10" spans="1:5" s="46" customFormat="1" ht="15" customHeight="1">
      <c r="A10" s="56" t="s">
        <v>91</v>
      </c>
      <c r="B10" s="57">
        <v>53</v>
      </c>
      <c r="C10" s="62">
        <f t="shared" si="0"/>
        <v>27.748691099476442</v>
      </c>
      <c r="D10" s="59"/>
      <c r="E10" s="59"/>
    </row>
    <row r="11" spans="1:5" s="46" customFormat="1" ht="15" customHeight="1">
      <c r="A11" s="56" t="s">
        <v>92</v>
      </c>
      <c r="B11" s="57">
        <v>41</v>
      </c>
      <c r="C11" s="62">
        <f t="shared" si="0"/>
        <v>21.465968586387437</v>
      </c>
      <c r="D11" s="59"/>
      <c r="E11" s="59"/>
    </row>
    <row r="12" spans="1:5" s="46" customFormat="1" ht="15" customHeight="1">
      <c r="A12" s="56" t="s">
        <v>93</v>
      </c>
      <c r="B12" s="57">
        <v>87</v>
      </c>
      <c r="C12" s="62">
        <f t="shared" si="0"/>
        <v>45.54973821989529</v>
      </c>
      <c r="D12" s="59"/>
      <c r="E12" s="59"/>
    </row>
    <row r="13" spans="1:5" s="59" customFormat="1" ht="15" customHeight="1">
      <c r="A13" s="56" t="s">
        <v>94</v>
      </c>
      <c r="B13" s="57">
        <v>5</v>
      </c>
      <c r="C13" s="62">
        <f t="shared" si="0"/>
        <v>2.6178010471204187</v>
      </c>
      <c r="D13" s="6"/>
      <c r="E13" s="6"/>
    </row>
    <row r="14" spans="1:5" s="59" customFormat="1" ht="15" customHeight="1">
      <c r="A14" s="56" t="s">
        <v>95</v>
      </c>
      <c r="B14" s="57">
        <v>5</v>
      </c>
      <c r="C14" s="62">
        <f t="shared" si="0"/>
        <v>2.6178010471204187</v>
      </c>
      <c r="D14" s="6"/>
      <c r="E14" s="6"/>
    </row>
    <row r="15" spans="1:6" ht="24.75" customHeight="1">
      <c r="A15" s="94" t="s">
        <v>80</v>
      </c>
      <c r="B15" s="94"/>
      <c r="C15" s="94"/>
      <c r="D15" s="6"/>
      <c r="E15" s="6"/>
      <c r="F15" s="6"/>
    </row>
    <row r="16" spans="1:3" s="42" customFormat="1" ht="33.75" customHeight="1">
      <c r="A16" s="10"/>
      <c r="B16" s="10"/>
      <c r="C16" s="10"/>
    </row>
    <row r="17" spans="1:8" s="1" customFormat="1" ht="36" customHeight="1">
      <c r="A17" s="96" t="s">
        <v>113</v>
      </c>
      <c r="B17" s="97"/>
      <c r="C17" s="97"/>
      <c r="D17" s="49"/>
      <c r="E17" s="49"/>
      <c r="F17" s="49"/>
      <c r="G17" s="49"/>
      <c r="H17" s="49"/>
    </row>
    <row r="18" spans="1:13" s="42" customFormat="1" ht="17.25" customHeight="1">
      <c r="A18" s="69" t="s">
        <v>138</v>
      </c>
      <c r="B18" s="68"/>
      <c r="C18" s="68"/>
      <c r="D18" s="68"/>
      <c r="E18" s="68"/>
      <c r="F18" s="68"/>
      <c r="H18" s="41"/>
      <c r="I18" s="41"/>
      <c r="J18" s="41"/>
      <c r="K18" s="41"/>
      <c r="L18" s="41"/>
      <c r="M18" s="41"/>
    </row>
    <row r="19" spans="1:8" s="5" customFormat="1" ht="14.25" customHeight="1">
      <c r="A19" s="2" t="s">
        <v>114</v>
      </c>
      <c r="B19" s="3"/>
      <c r="C19" s="4"/>
      <c r="D19" s="49"/>
      <c r="E19" s="49"/>
      <c r="F19" s="49"/>
      <c r="G19" s="49"/>
      <c r="H19" s="49"/>
    </row>
    <row r="20" spans="1:8" ht="24.75" customHeight="1">
      <c r="A20" s="9"/>
      <c r="B20" s="70" t="s">
        <v>98</v>
      </c>
      <c r="C20" s="70" t="s">
        <v>136</v>
      </c>
      <c r="D20" s="49"/>
      <c r="E20" s="49"/>
      <c r="F20" s="49"/>
      <c r="G20" s="49"/>
      <c r="H20" s="49"/>
    </row>
    <row r="21" spans="1:8" s="46" customFormat="1" ht="24.75" customHeight="1">
      <c r="A21" s="45" t="s">
        <v>115</v>
      </c>
      <c r="B21" s="51">
        <v>3.660377358490566</v>
      </c>
      <c r="C21" s="44">
        <v>53</v>
      </c>
      <c r="D21" s="49"/>
      <c r="E21" s="49"/>
      <c r="F21" s="49"/>
      <c r="G21" s="49"/>
      <c r="H21" s="49"/>
    </row>
    <row r="22" spans="1:8" ht="15" customHeight="1">
      <c r="A22" s="94" t="s">
        <v>80</v>
      </c>
      <c r="B22" s="94"/>
      <c r="C22" s="94"/>
      <c r="D22" s="49"/>
      <c r="E22" s="49"/>
      <c r="F22" s="49"/>
      <c r="G22" s="49"/>
      <c r="H22" s="49"/>
    </row>
    <row r="23" spans="1:8" ht="15" customHeight="1">
      <c r="A23" s="10"/>
      <c r="B23" s="10"/>
      <c r="C23" s="10"/>
      <c r="D23" s="49"/>
      <c r="E23" s="49"/>
      <c r="F23" s="49"/>
      <c r="G23" s="49"/>
      <c r="H23" s="49"/>
    </row>
    <row r="24" spans="1:7" s="42" customFormat="1" ht="34.5" customHeight="1">
      <c r="A24" s="96" t="s">
        <v>97</v>
      </c>
      <c r="B24" s="97"/>
      <c r="C24" s="97"/>
      <c r="D24" s="41"/>
      <c r="E24" s="41"/>
      <c r="F24" s="41"/>
      <c r="G24" s="41"/>
    </row>
    <row r="25" spans="1:3" s="42" customFormat="1" ht="17.25" customHeight="1">
      <c r="A25" s="69" t="s">
        <v>138</v>
      </c>
      <c r="B25" s="68"/>
      <c r="C25" s="68"/>
    </row>
    <row r="26" spans="1:6" ht="16.5" customHeight="1">
      <c r="A26" s="53" t="s">
        <v>35</v>
      </c>
      <c r="B26" s="3"/>
      <c r="C26" s="4"/>
      <c r="D26" s="6"/>
      <c r="E26" s="6"/>
      <c r="F26" s="6"/>
    </row>
    <row r="27" spans="1:3" s="46" customFormat="1" ht="24.75" customHeight="1">
      <c r="A27" s="9"/>
      <c r="B27" s="70" t="s">
        <v>136</v>
      </c>
      <c r="C27" s="70" t="s">
        <v>230</v>
      </c>
    </row>
    <row r="28" spans="1:3" s="41" customFormat="1" ht="15" customHeight="1">
      <c r="A28" s="45" t="s">
        <v>99</v>
      </c>
      <c r="B28" s="44">
        <v>53</v>
      </c>
      <c r="C28" s="51">
        <f>+B28/B$28*100</f>
        <v>100</v>
      </c>
    </row>
    <row r="29" spans="1:3" s="41" customFormat="1" ht="15" customHeight="1">
      <c r="A29" s="56" t="s">
        <v>100</v>
      </c>
      <c r="B29" s="57">
        <v>11</v>
      </c>
      <c r="C29" s="62">
        <f>+B29/B$28*100</f>
        <v>20.754716981132077</v>
      </c>
    </row>
    <row r="30" spans="1:3" s="41" customFormat="1" ht="15" customHeight="1">
      <c r="A30" s="56" t="s">
        <v>101</v>
      </c>
      <c r="B30" s="57">
        <v>8</v>
      </c>
      <c r="C30" s="62">
        <f aca="true" t="shared" si="1" ref="C30:C41">+B30/B$28*100</f>
        <v>15.09433962264151</v>
      </c>
    </row>
    <row r="31" spans="1:3" s="41" customFormat="1" ht="15" customHeight="1">
      <c r="A31" s="56" t="s">
        <v>102</v>
      </c>
      <c r="B31" s="57">
        <v>7</v>
      </c>
      <c r="C31" s="62">
        <f t="shared" si="1"/>
        <v>13.20754716981132</v>
      </c>
    </row>
    <row r="32" spans="1:5" s="59" customFormat="1" ht="15" customHeight="1">
      <c r="A32" s="56" t="s">
        <v>103</v>
      </c>
      <c r="B32" s="57">
        <v>6</v>
      </c>
      <c r="C32" s="62">
        <f t="shared" si="1"/>
        <v>11.320754716981133</v>
      </c>
      <c r="E32" s="41"/>
    </row>
    <row r="33" spans="1:5" s="59" customFormat="1" ht="15" customHeight="1">
      <c r="A33" s="56" t="s">
        <v>104</v>
      </c>
      <c r="B33" s="57">
        <v>2</v>
      </c>
      <c r="C33" s="62">
        <f t="shared" si="1"/>
        <v>3.7735849056603774</v>
      </c>
      <c r="D33" s="6"/>
      <c r="E33" s="41"/>
    </row>
    <row r="34" spans="1:6" ht="15" customHeight="1">
      <c r="A34" s="56" t="s">
        <v>105</v>
      </c>
      <c r="B34" s="57">
        <v>3</v>
      </c>
      <c r="C34" s="62">
        <f t="shared" si="1"/>
        <v>5.660377358490567</v>
      </c>
      <c r="D34" s="6"/>
      <c r="E34" s="41"/>
      <c r="F34" s="6"/>
    </row>
    <row r="35" spans="1:6" ht="15" customHeight="1">
      <c r="A35" s="56" t="s">
        <v>106</v>
      </c>
      <c r="B35" s="57">
        <v>5</v>
      </c>
      <c r="C35" s="62">
        <f t="shared" si="1"/>
        <v>9.433962264150944</v>
      </c>
      <c r="D35" s="6"/>
      <c r="E35" s="41"/>
      <c r="F35" s="6"/>
    </row>
    <row r="36" spans="1:6" ht="15" customHeight="1">
      <c r="A36" s="56" t="s">
        <v>107</v>
      </c>
      <c r="B36" s="57">
        <v>2</v>
      </c>
      <c r="C36" s="62">
        <f t="shared" si="1"/>
        <v>3.7735849056603774</v>
      </c>
      <c r="D36" s="6"/>
      <c r="E36" s="41"/>
      <c r="F36" s="6"/>
    </row>
    <row r="37" spans="1:6" ht="15" customHeight="1">
      <c r="A37" s="56" t="s">
        <v>108</v>
      </c>
      <c r="B37" s="57">
        <v>3</v>
      </c>
      <c r="C37" s="62">
        <f t="shared" si="1"/>
        <v>5.660377358490567</v>
      </c>
      <c r="D37" s="6"/>
      <c r="E37" s="41"/>
      <c r="F37" s="6"/>
    </row>
    <row r="38" spans="1:6" ht="15" customHeight="1">
      <c r="A38" s="56" t="s">
        <v>109</v>
      </c>
      <c r="B38" s="57">
        <v>2</v>
      </c>
      <c r="C38" s="62">
        <f t="shared" si="1"/>
        <v>3.7735849056603774</v>
      </c>
      <c r="D38" s="6"/>
      <c r="E38" s="41"/>
      <c r="F38" s="6"/>
    </row>
    <row r="39" spans="1:6" ht="15" customHeight="1">
      <c r="A39" s="56" t="s">
        <v>110</v>
      </c>
      <c r="B39" s="57">
        <v>1</v>
      </c>
      <c r="C39" s="62">
        <f t="shared" si="1"/>
        <v>1.8867924528301887</v>
      </c>
      <c r="D39" s="6"/>
      <c r="E39" s="41"/>
      <c r="F39" s="6"/>
    </row>
    <row r="40" spans="1:6" ht="15" customHeight="1">
      <c r="A40" s="56" t="s">
        <v>111</v>
      </c>
      <c r="B40" s="57">
        <v>1</v>
      </c>
      <c r="C40" s="62">
        <f t="shared" si="1"/>
        <v>1.8867924528301887</v>
      </c>
      <c r="D40" s="6"/>
      <c r="E40" s="41"/>
      <c r="F40" s="6"/>
    </row>
    <row r="41" spans="1:6" ht="15" customHeight="1">
      <c r="A41" s="56" t="s">
        <v>112</v>
      </c>
      <c r="B41" s="57">
        <v>2</v>
      </c>
      <c r="C41" s="62">
        <f t="shared" si="1"/>
        <v>3.7735849056603774</v>
      </c>
      <c r="D41" s="6"/>
      <c r="E41" s="41"/>
      <c r="F41" s="6"/>
    </row>
    <row r="42" spans="1:6" ht="15" customHeight="1">
      <c r="A42" s="94" t="s">
        <v>80</v>
      </c>
      <c r="B42" s="94"/>
      <c r="C42" s="94"/>
      <c r="D42" s="6"/>
      <c r="E42" s="6"/>
      <c r="F42" s="6"/>
    </row>
  </sheetData>
  <sheetProtection/>
  <mergeCells count="6">
    <mergeCell ref="A5:C5"/>
    <mergeCell ref="A15:C15"/>
    <mergeCell ref="A24:C24"/>
    <mergeCell ref="A42:C42"/>
    <mergeCell ref="A17:C17"/>
    <mergeCell ref="A22:C22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32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4" width="9.421875" style="7" customWidth="1"/>
    <col min="5" max="6" width="11.421875" style="7" customWidth="1"/>
    <col min="7" max="7" width="11.421875" style="6" customWidth="1"/>
    <col min="8" max="8" width="53.00390625" style="6" customWidth="1"/>
    <col min="9" max="16384" width="11.421875" style="6" customWidth="1"/>
  </cols>
  <sheetData>
    <row r="1" spans="1:35" s="28" customFormat="1" ht="24.75" customHeight="1">
      <c r="A1" s="27" t="s">
        <v>13</v>
      </c>
      <c r="E1" s="7"/>
      <c r="F1" s="7"/>
      <c r="G1" s="29"/>
      <c r="H1" s="30"/>
      <c r="I1" s="30"/>
      <c r="J1" s="31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  <c r="AH1" s="31"/>
      <c r="AI1" s="31"/>
    </row>
    <row r="2" spans="1:9" s="35" customFormat="1" ht="16.5" customHeight="1">
      <c r="A2" s="32" t="s">
        <v>12</v>
      </c>
      <c r="B2" s="32"/>
      <c r="C2" s="32"/>
      <c r="D2" s="32"/>
      <c r="E2" s="33"/>
      <c r="F2" s="33"/>
      <c r="G2" s="47"/>
      <c r="H2" s="47"/>
      <c r="I2" s="34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3" s="1" customFormat="1" ht="19.5" customHeight="1">
      <c r="A5" s="96" t="s">
        <v>118</v>
      </c>
      <c r="B5" s="97"/>
      <c r="C5" s="97"/>
    </row>
    <row r="6" spans="1:3" s="42" customFormat="1" ht="17.25" customHeight="1">
      <c r="A6" s="69" t="s">
        <v>85</v>
      </c>
      <c r="B6" s="68"/>
      <c r="C6" s="68"/>
    </row>
    <row r="7" spans="1:3" s="5" customFormat="1" ht="15" customHeight="1">
      <c r="A7" s="53" t="s">
        <v>35</v>
      </c>
      <c r="B7" s="3"/>
      <c r="C7" s="4"/>
    </row>
    <row r="8" spans="1:6" ht="28.5" customHeight="1">
      <c r="A8" s="9"/>
      <c r="B8" s="70" t="s">
        <v>136</v>
      </c>
      <c r="C8" s="70" t="s">
        <v>230</v>
      </c>
      <c r="D8" s="6"/>
      <c r="E8" s="6"/>
      <c r="F8" s="6"/>
    </row>
    <row r="9" spans="1:3" s="46" customFormat="1" ht="15" customHeight="1">
      <c r="A9" s="45" t="s">
        <v>18</v>
      </c>
      <c r="B9" s="44">
        <v>191</v>
      </c>
      <c r="C9" s="51">
        <f>+B9/B$9*100</f>
        <v>100</v>
      </c>
    </row>
    <row r="10" spans="1:3" s="46" customFormat="1" ht="15" customHeight="1">
      <c r="A10" s="71" t="s">
        <v>119</v>
      </c>
      <c r="B10" s="57">
        <v>175</v>
      </c>
      <c r="C10" s="62">
        <f>+B10/B$9*100</f>
        <v>91.62303664921467</v>
      </c>
    </row>
    <row r="11" spans="1:3" s="46" customFormat="1" ht="15" customHeight="1">
      <c r="A11" s="71" t="s">
        <v>116</v>
      </c>
      <c r="B11" s="57">
        <v>11</v>
      </c>
      <c r="C11" s="62">
        <f>+B11/B$9*100</f>
        <v>5.7591623036649215</v>
      </c>
    </row>
    <row r="12" spans="1:3" s="46" customFormat="1" ht="15" customHeight="1">
      <c r="A12" s="71" t="s">
        <v>117</v>
      </c>
      <c r="B12" s="57">
        <v>0</v>
      </c>
      <c r="C12" s="62">
        <f>+B12/B$9*100</f>
        <v>0</v>
      </c>
    </row>
    <row r="13" spans="1:3" s="59" customFormat="1" ht="15" customHeight="1">
      <c r="A13" s="71" t="s">
        <v>95</v>
      </c>
      <c r="B13" s="57">
        <v>5</v>
      </c>
      <c r="C13" s="62">
        <f>+B13/B$9*100</f>
        <v>2.6178010471204187</v>
      </c>
    </row>
    <row r="14" spans="1:6" ht="18.75" customHeight="1">
      <c r="A14" s="94" t="s">
        <v>80</v>
      </c>
      <c r="B14" s="94"/>
      <c r="C14" s="94"/>
      <c r="D14" s="6"/>
      <c r="E14" s="6"/>
      <c r="F14" s="6"/>
    </row>
    <row r="15" spans="1:3" s="42" customFormat="1" ht="33.75" customHeight="1">
      <c r="A15" s="10"/>
      <c r="B15" s="10"/>
      <c r="C15" s="10"/>
    </row>
    <row r="16" spans="1:4" s="42" customFormat="1" ht="22.5" customHeight="1">
      <c r="A16" s="96" t="s">
        <v>120</v>
      </c>
      <c r="B16" s="97"/>
      <c r="C16" s="97"/>
      <c r="D16" s="41"/>
    </row>
    <row r="17" spans="1:3" s="42" customFormat="1" ht="17.25" customHeight="1">
      <c r="A17" s="69" t="s">
        <v>139</v>
      </c>
      <c r="B17" s="68"/>
      <c r="C17" s="68"/>
    </row>
    <row r="18" spans="1:6" ht="16.5" customHeight="1">
      <c r="A18" s="53" t="s">
        <v>35</v>
      </c>
      <c r="B18" s="3"/>
      <c r="C18" s="4"/>
      <c r="D18" s="6"/>
      <c r="E18" s="6"/>
      <c r="F18" s="6"/>
    </row>
    <row r="19" spans="1:3" s="46" customFormat="1" ht="24.75" customHeight="1">
      <c r="A19" s="9"/>
      <c r="B19" s="70" t="s">
        <v>136</v>
      </c>
      <c r="C19" s="70" t="s">
        <v>230</v>
      </c>
    </row>
    <row r="20" spans="1:3" s="41" customFormat="1" ht="18" customHeight="1">
      <c r="A20" s="45" t="s">
        <v>121</v>
      </c>
      <c r="B20" s="44">
        <v>175</v>
      </c>
      <c r="C20" s="51">
        <f>+B20/B$20*100</f>
        <v>100</v>
      </c>
    </row>
    <row r="21" spans="1:3" s="41" customFormat="1" ht="15" customHeight="1">
      <c r="A21" s="56" t="s">
        <v>47</v>
      </c>
      <c r="B21" s="57">
        <v>69</v>
      </c>
      <c r="C21" s="62">
        <f>+B21/B$20*100</f>
        <v>39.42857142857143</v>
      </c>
    </row>
    <row r="22" spans="1:3" s="41" customFormat="1" ht="15" customHeight="1">
      <c r="A22" s="56" t="s">
        <v>46</v>
      </c>
      <c r="B22" s="57">
        <v>106</v>
      </c>
      <c r="C22" s="62">
        <f>+B22/B$20*100</f>
        <v>60.57142857142858</v>
      </c>
    </row>
    <row r="23" spans="1:6" ht="15" customHeight="1">
      <c r="A23" s="94" t="s">
        <v>80</v>
      </c>
      <c r="B23" s="94"/>
      <c r="C23" s="94"/>
      <c r="D23" s="6"/>
      <c r="E23" s="6"/>
      <c r="F23" s="6"/>
    </row>
    <row r="24" spans="5:6" ht="15" customHeight="1">
      <c r="E24" s="6"/>
      <c r="F24" s="6"/>
    </row>
    <row r="25" spans="5:6" ht="15" customHeight="1">
      <c r="E25" s="6"/>
      <c r="F25" s="6"/>
    </row>
    <row r="26" spans="5:6" ht="15" customHeight="1">
      <c r="E26" s="6"/>
      <c r="F26" s="6"/>
    </row>
    <row r="27" spans="5:6" ht="15" customHeight="1">
      <c r="E27" s="6"/>
      <c r="F27" s="6"/>
    </row>
    <row r="28" spans="5:6" ht="15" customHeight="1">
      <c r="E28" s="6"/>
      <c r="F28" s="6"/>
    </row>
    <row r="29" spans="5:6" ht="15" customHeight="1">
      <c r="E29" s="6"/>
      <c r="F29" s="6"/>
    </row>
    <row r="30" spans="5:6" ht="15" customHeight="1">
      <c r="E30" s="6"/>
      <c r="F30" s="6"/>
    </row>
    <row r="31" spans="5:6" ht="15" customHeight="1">
      <c r="E31" s="6"/>
      <c r="F31" s="6"/>
    </row>
    <row r="32" spans="5:6" ht="15" customHeight="1">
      <c r="E32" s="6"/>
      <c r="F32" s="6"/>
    </row>
  </sheetData>
  <sheetProtection/>
  <mergeCells count="4">
    <mergeCell ref="A5:C5"/>
    <mergeCell ref="A14:C14"/>
    <mergeCell ref="A16:C16"/>
    <mergeCell ref="A23:C23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16384" width="11.421875" style="6" customWidth="1"/>
  </cols>
  <sheetData>
    <row r="1" spans="1:4" s="28" customFormat="1" ht="24.75" customHeight="1">
      <c r="A1" s="27" t="s">
        <v>13</v>
      </c>
      <c r="D1" s="31"/>
    </row>
    <row r="2" spans="1:12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3" s="42" customFormat="1" ht="22.5" customHeight="1">
      <c r="A5" s="96" t="s">
        <v>122</v>
      </c>
      <c r="B5" s="97"/>
      <c r="C5" s="97"/>
    </row>
    <row r="6" spans="1:3" s="42" customFormat="1" ht="17.25" customHeight="1">
      <c r="A6" s="69" t="s">
        <v>139</v>
      </c>
      <c r="B6" s="68"/>
      <c r="C6" s="68"/>
    </row>
    <row r="7" spans="1:3" ht="16.5" customHeight="1">
      <c r="A7" s="53" t="s">
        <v>35</v>
      </c>
      <c r="B7" s="3"/>
      <c r="C7" s="4"/>
    </row>
    <row r="8" spans="1:3" s="46" customFormat="1" ht="24.75" customHeight="1">
      <c r="A8" s="9"/>
      <c r="B8" s="70" t="s">
        <v>136</v>
      </c>
      <c r="C8" s="70" t="s">
        <v>230</v>
      </c>
    </row>
    <row r="9" spans="1:3" s="41" customFormat="1" ht="18" customHeight="1">
      <c r="A9" s="45" t="s">
        <v>121</v>
      </c>
      <c r="B9" s="44">
        <v>175</v>
      </c>
      <c r="C9" s="51">
        <f>+B9/B$9*100</f>
        <v>100</v>
      </c>
    </row>
    <row r="10" spans="1:3" s="41" customFormat="1" ht="15" customHeight="1">
      <c r="A10" s="56" t="s">
        <v>140</v>
      </c>
      <c r="B10" s="57">
        <v>145</v>
      </c>
      <c r="C10" s="62">
        <f>+B10/B$9*100</f>
        <v>82.85714285714286</v>
      </c>
    </row>
    <row r="11" spans="1:3" s="41" customFormat="1" ht="15" customHeight="1">
      <c r="A11" s="56" t="s">
        <v>141</v>
      </c>
      <c r="B11" s="57">
        <v>30</v>
      </c>
      <c r="C11" s="62">
        <f>+B11/B$9*100</f>
        <v>17.142857142857142</v>
      </c>
    </row>
    <row r="12" spans="1:3" ht="15" customHeight="1">
      <c r="A12" s="94" t="s">
        <v>80</v>
      </c>
      <c r="B12" s="94"/>
      <c r="C12" s="94"/>
    </row>
    <row r="13" spans="1:3" ht="15" customHeight="1">
      <c r="A13" s="10"/>
      <c r="B13" s="10"/>
      <c r="C13" s="10"/>
    </row>
    <row r="14" spans="1:3" s="1" customFormat="1" ht="19.5" customHeight="1">
      <c r="A14" s="96" t="s">
        <v>123</v>
      </c>
      <c r="B14" s="97"/>
      <c r="C14" s="97"/>
    </row>
    <row r="15" spans="1:3" s="42" customFormat="1" ht="17.25" customHeight="1">
      <c r="A15" s="69" t="s">
        <v>142</v>
      </c>
      <c r="B15" s="68"/>
      <c r="C15" s="68"/>
    </row>
    <row r="16" spans="1:3" s="5" customFormat="1" ht="15" customHeight="1">
      <c r="A16" s="53" t="s">
        <v>35</v>
      </c>
      <c r="B16" s="3"/>
      <c r="C16" s="4"/>
    </row>
    <row r="17" spans="1:3" ht="28.5" customHeight="1">
      <c r="A17" s="9"/>
      <c r="B17" s="70" t="s">
        <v>136</v>
      </c>
      <c r="C17" s="70" t="s">
        <v>230</v>
      </c>
    </row>
    <row r="18" spans="1:3" s="46" customFormat="1" ht="15" customHeight="1">
      <c r="A18" s="45" t="s">
        <v>143</v>
      </c>
      <c r="B18" s="44">
        <v>145</v>
      </c>
      <c r="C18" s="51">
        <f>+B18/B$18*100</f>
        <v>100</v>
      </c>
    </row>
    <row r="19" spans="1:3" s="46" customFormat="1" ht="15" customHeight="1">
      <c r="A19" s="71" t="s">
        <v>144</v>
      </c>
      <c r="B19" s="57">
        <v>1</v>
      </c>
      <c r="C19" s="62">
        <f>+B19/B$18*100</f>
        <v>0.6896551724137931</v>
      </c>
    </row>
    <row r="20" spans="1:3" s="46" customFormat="1" ht="15" customHeight="1">
      <c r="A20" s="71" t="s">
        <v>145</v>
      </c>
      <c r="B20" s="57">
        <v>1</v>
      </c>
      <c r="C20" s="62">
        <f aca="true" t="shared" si="0" ref="C20:C36">+B20/B$18*100</f>
        <v>0.6896551724137931</v>
      </c>
    </row>
    <row r="21" spans="1:3" s="46" customFormat="1" ht="15" customHeight="1">
      <c r="A21" s="71" t="s">
        <v>146</v>
      </c>
      <c r="B21" s="57">
        <v>8</v>
      </c>
      <c r="C21" s="62">
        <f t="shared" si="0"/>
        <v>5.517241379310345</v>
      </c>
    </row>
    <row r="22" spans="1:3" s="59" customFormat="1" ht="15" customHeight="1">
      <c r="A22" s="71" t="s">
        <v>147</v>
      </c>
      <c r="B22" s="57">
        <v>2</v>
      </c>
      <c r="C22" s="62">
        <f t="shared" si="0"/>
        <v>1.3793103448275863</v>
      </c>
    </row>
    <row r="23" spans="1:3" ht="15" customHeight="1">
      <c r="A23" s="71" t="s">
        <v>148</v>
      </c>
      <c r="B23" s="57">
        <v>2</v>
      </c>
      <c r="C23" s="62">
        <f t="shared" si="0"/>
        <v>1.3793103448275863</v>
      </c>
    </row>
    <row r="24" spans="1:3" s="42" customFormat="1" ht="15" customHeight="1">
      <c r="A24" s="71" t="s">
        <v>149</v>
      </c>
      <c r="B24" s="57">
        <v>1</v>
      </c>
      <c r="C24" s="62">
        <f t="shared" si="0"/>
        <v>0.6896551724137931</v>
      </c>
    </row>
    <row r="25" spans="1:3" ht="15" customHeight="1">
      <c r="A25" s="71" t="s">
        <v>150</v>
      </c>
      <c r="B25" s="57">
        <v>7</v>
      </c>
      <c r="C25" s="62">
        <f t="shared" si="0"/>
        <v>4.827586206896552</v>
      </c>
    </row>
    <row r="26" spans="1:14" ht="15" customHeight="1">
      <c r="A26" s="71" t="s">
        <v>151</v>
      </c>
      <c r="B26" s="57">
        <v>1</v>
      </c>
      <c r="C26" s="62">
        <f t="shared" si="0"/>
        <v>0.6896551724137931</v>
      </c>
      <c r="N26" s="6">
        <f>30*0.96</f>
        <v>28.799999999999997</v>
      </c>
    </row>
    <row r="27" spans="1:3" ht="15" customHeight="1">
      <c r="A27" s="71" t="s">
        <v>152</v>
      </c>
      <c r="B27" s="57">
        <v>9</v>
      </c>
      <c r="C27" s="62">
        <f t="shared" si="0"/>
        <v>6.206896551724138</v>
      </c>
    </row>
    <row r="28" spans="1:3" ht="15" customHeight="1">
      <c r="A28" s="71" t="s">
        <v>153</v>
      </c>
      <c r="B28" s="57">
        <v>5</v>
      </c>
      <c r="C28" s="62">
        <f t="shared" si="0"/>
        <v>3.4482758620689653</v>
      </c>
    </row>
    <row r="29" spans="1:3" ht="15" customHeight="1">
      <c r="A29" s="71" t="s">
        <v>154</v>
      </c>
      <c r="B29" s="57">
        <v>1</v>
      </c>
      <c r="C29" s="62">
        <f t="shared" si="0"/>
        <v>0.6896551724137931</v>
      </c>
    </row>
    <row r="30" spans="1:3" ht="15" customHeight="1">
      <c r="A30" s="71" t="s">
        <v>155</v>
      </c>
      <c r="B30" s="57">
        <v>1</v>
      </c>
      <c r="C30" s="62">
        <f t="shared" si="0"/>
        <v>0.6896551724137931</v>
      </c>
    </row>
    <row r="31" spans="1:3" ht="15" customHeight="1">
      <c r="A31" s="71" t="s">
        <v>156</v>
      </c>
      <c r="B31" s="57">
        <v>1</v>
      </c>
      <c r="C31" s="62">
        <f t="shared" si="0"/>
        <v>0.6896551724137931</v>
      </c>
    </row>
    <row r="32" spans="1:3" ht="15" customHeight="1">
      <c r="A32" s="71" t="s">
        <v>157</v>
      </c>
      <c r="B32" s="57">
        <v>1</v>
      </c>
      <c r="C32" s="62">
        <f t="shared" si="0"/>
        <v>0.6896551724137931</v>
      </c>
    </row>
    <row r="33" spans="1:3" ht="15" customHeight="1">
      <c r="A33" s="71" t="s">
        <v>158</v>
      </c>
      <c r="B33" s="57">
        <v>1</v>
      </c>
      <c r="C33" s="62">
        <f t="shared" si="0"/>
        <v>0.6896551724137931</v>
      </c>
    </row>
    <row r="34" spans="1:3" ht="15" customHeight="1">
      <c r="A34" s="71" t="s">
        <v>159</v>
      </c>
      <c r="B34" s="57">
        <v>3</v>
      </c>
      <c r="C34" s="62">
        <f t="shared" si="0"/>
        <v>2.0689655172413794</v>
      </c>
    </row>
    <row r="35" spans="1:3" ht="15" customHeight="1">
      <c r="A35" s="71" t="s">
        <v>160</v>
      </c>
      <c r="B35" s="57">
        <v>1</v>
      </c>
      <c r="C35" s="62">
        <f t="shared" si="0"/>
        <v>0.6896551724137931</v>
      </c>
    </row>
    <row r="36" spans="1:3" ht="15" customHeight="1">
      <c r="A36" s="71" t="s">
        <v>161</v>
      </c>
      <c r="B36" s="57">
        <v>99</v>
      </c>
      <c r="C36" s="62">
        <f t="shared" si="0"/>
        <v>68.27586206896552</v>
      </c>
    </row>
    <row r="37" spans="1:3" ht="15" customHeight="1">
      <c r="A37" s="94" t="s">
        <v>80</v>
      </c>
      <c r="B37" s="94"/>
      <c r="C37" s="94"/>
    </row>
    <row r="38" spans="1:3" ht="15" customHeight="1">
      <c r="A38" s="10"/>
      <c r="B38" s="10"/>
      <c r="C38" s="10"/>
    </row>
    <row r="39" spans="1:3" s="1" customFormat="1" ht="19.5" customHeight="1">
      <c r="A39" s="96" t="s">
        <v>124</v>
      </c>
      <c r="B39" s="97"/>
      <c r="C39" s="97"/>
    </row>
    <row r="40" spans="1:3" s="42" customFormat="1" ht="17.25" customHeight="1">
      <c r="A40" s="69" t="s">
        <v>162</v>
      </c>
      <c r="B40" s="68"/>
      <c r="C40" s="68"/>
    </row>
    <row r="41" spans="1:3" s="5" customFormat="1" ht="15" customHeight="1">
      <c r="A41" s="53" t="s">
        <v>35</v>
      </c>
      <c r="B41" s="3"/>
      <c r="C41" s="4"/>
    </row>
    <row r="42" spans="1:3" ht="28.5" customHeight="1">
      <c r="A42" s="9"/>
      <c r="B42" s="70" t="s">
        <v>136</v>
      </c>
      <c r="C42" s="70" t="s">
        <v>137</v>
      </c>
    </row>
    <row r="43" spans="1:4" s="46" customFormat="1" ht="15" customHeight="1">
      <c r="A43" s="45" t="s">
        <v>163</v>
      </c>
      <c r="B43" s="44">
        <v>30</v>
      </c>
      <c r="C43" s="51">
        <f>+B43/B$43*100</f>
        <v>100</v>
      </c>
      <c r="D43" s="72"/>
    </row>
    <row r="44" spans="1:3" s="46" customFormat="1" ht="15" customHeight="1">
      <c r="A44" s="71" t="s">
        <v>164</v>
      </c>
      <c r="B44" s="57">
        <v>2</v>
      </c>
      <c r="C44" s="62">
        <f aca="true" t="shared" si="1" ref="C44:C59">+B44/B$43*100</f>
        <v>6.666666666666667</v>
      </c>
    </row>
    <row r="45" spans="1:3" s="46" customFormat="1" ht="15" customHeight="1">
      <c r="A45" s="71" t="s">
        <v>165</v>
      </c>
      <c r="B45" s="57">
        <v>1</v>
      </c>
      <c r="C45" s="62">
        <f t="shared" si="1"/>
        <v>3.3333333333333335</v>
      </c>
    </row>
    <row r="46" spans="1:3" s="46" customFormat="1" ht="15" customHeight="1">
      <c r="A46" s="71" t="s">
        <v>166</v>
      </c>
      <c r="B46" s="57">
        <v>1</v>
      </c>
      <c r="C46" s="62">
        <f t="shared" si="1"/>
        <v>3.3333333333333335</v>
      </c>
    </row>
    <row r="47" spans="1:3" s="59" customFormat="1" ht="15" customHeight="1">
      <c r="A47" s="71" t="s">
        <v>167</v>
      </c>
      <c r="B47" s="57">
        <v>1</v>
      </c>
      <c r="C47" s="62">
        <f t="shared" si="1"/>
        <v>3.3333333333333335</v>
      </c>
    </row>
    <row r="48" spans="1:3" ht="15" customHeight="1">
      <c r="A48" s="71" t="s">
        <v>168</v>
      </c>
      <c r="B48" s="57">
        <v>4</v>
      </c>
      <c r="C48" s="62">
        <f t="shared" si="1"/>
        <v>13.333333333333334</v>
      </c>
    </row>
    <row r="49" spans="1:3" s="42" customFormat="1" ht="15" customHeight="1">
      <c r="A49" s="71" t="s">
        <v>169</v>
      </c>
      <c r="B49" s="57">
        <v>2</v>
      </c>
      <c r="C49" s="62">
        <f t="shared" si="1"/>
        <v>6.666666666666667</v>
      </c>
    </row>
    <row r="50" spans="1:3" ht="15" customHeight="1">
      <c r="A50" s="71" t="s">
        <v>170</v>
      </c>
      <c r="B50" s="57">
        <v>3</v>
      </c>
      <c r="C50" s="62">
        <f t="shared" si="1"/>
        <v>10</v>
      </c>
    </row>
    <row r="51" spans="1:3" ht="15" customHeight="1">
      <c r="A51" s="71" t="s">
        <v>171</v>
      </c>
      <c r="B51" s="57">
        <v>1</v>
      </c>
      <c r="C51" s="62">
        <f t="shared" si="1"/>
        <v>3.3333333333333335</v>
      </c>
    </row>
    <row r="52" spans="1:3" ht="15" customHeight="1">
      <c r="A52" s="71" t="s">
        <v>172</v>
      </c>
      <c r="B52" s="57">
        <v>3</v>
      </c>
      <c r="C52" s="62">
        <f t="shared" si="1"/>
        <v>10</v>
      </c>
    </row>
    <row r="53" spans="1:3" ht="15" customHeight="1">
      <c r="A53" s="71" t="s">
        <v>173</v>
      </c>
      <c r="B53" s="57">
        <v>2</v>
      </c>
      <c r="C53" s="62">
        <f t="shared" si="1"/>
        <v>6.666666666666667</v>
      </c>
    </row>
    <row r="54" spans="1:3" ht="15" customHeight="1">
      <c r="A54" s="71" t="s">
        <v>174</v>
      </c>
      <c r="B54" s="57">
        <v>1</v>
      </c>
      <c r="C54" s="62">
        <f t="shared" si="1"/>
        <v>3.3333333333333335</v>
      </c>
    </row>
    <row r="55" spans="1:3" ht="15" customHeight="1">
      <c r="A55" s="71" t="s">
        <v>175</v>
      </c>
      <c r="B55" s="57">
        <v>2</v>
      </c>
      <c r="C55" s="62">
        <f t="shared" si="1"/>
        <v>6.666666666666667</v>
      </c>
    </row>
    <row r="56" spans="1:3" ht="15" customHeight="1">
      <c r="A56" s="71" t="s">
        <v>176</v>
      </c>
      <c r="B56" s="57">
        <v>2</v>
      </c>
      <c r="C56" s="62">
        <f t="shared" si="1"/>
        <v>6.666666666666667</v>
      </c>
    </row>
    <row r="57" spans="1:3" ht="15" customHeight="1">
      <c r="A57" s="71" t="s">
        <v>177</v>
      </c>
      <c r="B57" s="57">
        <v>1</v>
      </c>
      <c r="C57" s="62">
        <f t="shared" si="1"/>
        <v>3.3333333333333335</v>
      </c>
    </row>
    <row r="58" spans="1:3" ht="15" customHeight="1">
      <c r="A58" s="71" t="s">
        <v>178</v>
      </c>
      <c r="B58" s="57">
        <v>3</v>
      </c>
      <c r="C58" s="62">
        <f t="shared" si="1"/>
        <v>10</v>
      </c>
    </row>
    <row r="59" spans="1:3" ht="15" customHeight="1">
      <c r="A59" s="71" t="s">
        <v>179</v>
      </c>
      <c r="B59" s="57">
        <v>1</v>
      </c>
      <c r="C59" s="62">
        <f t="shared" si="1"/>
        <v>3.3333333333333335</v>
      </c>
    </row>
    <row r="60" spans="1:3" ht="15" customHeight="1">
      <c r="A60" s="94" t="s">
        <v>80</v>
      </c>
      <c r="B60" s="94"/>
      <c r="C60" s="94"/>
    </row>
  </sheetData>
  <sheetProtection/>
  <mergeCells count="6">
    <mergeCell ref="A14:C14"/>
    <mergeCell ref="A37:C37"/>
    <mergeCell ref="A5:C5"/>
    <mergeCell ref="A12:C12"/>
    <mergeCell ref="A39:C39"/>
    <mergeCell ref="A60:C60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54.57421875" style="6" customWidth="1"/>
    <col min="2" max="2" width="11.57421875" style="7" customWidth="1"/>
    <col min="3" max="3" width="15.140625" style="8" customWidth="1"/>
    <col min="4" max="10" width="11.421875" style="6" customWidth="1"/>
    <col min="11" max="11" width="16.00390625" style="6" customWidth="1"/>
    <col min="12" max="16384" width="11.421875" style="6" customWidth="1"/>
  </cols>
  <sheetData>
    <row r="1" s="28" customFormat="1" ht="24.75" customHeight="1">
      <c r="A1" s="27" t="s">
        <v>13</v>
      </c>
    </row>
    <row r="2" spans="1:11" s="35" customFormat="1" ht="16.5" customHeight="1">
      <c r="A2" s="32" t="s">
        <v>12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3" s="37" customFormat="1" ht="21.75" customHeight="1">
      <c r="A3" s="50" t="s">
        <v>9</v>
      </c>
      <c r="B3" s="36"/>
      <c r="C3" s="36"/>
    </row>
    <row r="4" spans="1:3" s="37" customFormat="1" ht="24.75" customHeight="1">
      <c r="A4" s="38"/>
      <c r="B4" s="39"/>
      <c r="C4" s="39"/>
    </row>
    <row r="5" spans="1:3" s="1" customFormat="1" ht="19.5" customHeight="1">
      <c r="A5" s="96" t="s">
        <v>125</v>
      </c>
      <c r="B5" s="97"/>
      <c r="C5" s="97"/>
    </row>
    <row r="6" spans="1:3" s="42" customFormat="1" ht="17.25" customHeight="1">
      <c r="A6" s="69" t="s">
        <v>180</v>
      </c>
      <c r="B6" s="68"/>
      <c r="C6" s="68"/>
    </row>
    <row r="7" spans="1:3" s="5" customFormat="1" ht="15" customHeight="1">
      <c r="A7" s="53" t="s">
        <v>35</v>
      </c>
      <c r="B7" s="3"/>
      <c r="C7" s="4"/>
    </row>
    <row r="8" spans="1:3" ht="28.5" customHeight="1">
      <c r="A8" s="9"/>
      <c r="B8" s="70" t="s">
        <v>136</v>
      </c>
      <c r="C8" s="70" t="s">
        <v>230</v>
      </c>
    </row>
    <row r="9" spans="1:3" s="46" customFormat="1" ht="15" customHeight="1">
      <c r="A9" s="45" t="s">
        <v>181</v>
      </c>
      <c r="B9" s="44">
        <v>186</v>
      </c>
      <c r="C9" s="51">
        <f aca="true" t="shared" si="0" ref="C9:C21">+B9/B$9*100</f>
        <v>100</v>
      </c>
    </row>
    <row r="10" spans="1:3" s="46" customFormat="1" ht="15" customHeight="1">
      <c r="A10" s="71" t="s">
        <v>182</v>
      </c>
      <c r="B10" s="57">
        <v>22</v>
      </c>
      <c r="C10" s="62">
        <f t="shared" si="0"/>
        <v>11.827956989247312</v>
      </c>
    </row>
    <row r="11" spans="1:3" s="46" customFormat="1" ht="15" customHeight="1">
      <c r="A11" s="71" t="s">
        <v>183</v>
      </c>
      <c r="B11" s="57">
        <v>27</v>
      </c>
      <c r="C11" s="62">
        <f t="shared" si="0"/>
        <v>14.516129032258066</v>
      </c>
    </row>
    <row r="12" spans="1:3" s="46" customFormat="1" ht="15" customHeight="1">
      <c r="A12" s="71" t="s">
        <v>184</v>
      </c>
      <c r="B12" s="57">
        <v>7</v>
      </c>
      <c r="C12" s="62">
        <f t="shared" si="0"/>
        <v>3.763440860215054</v>
      </c>
    </row>
    <row r="13" spans="1:3" s="59" customFormat="1" ht="16.5" customHeight="1">
      <c r="A13" s="71" t="s">
        <v>185</v>
      </c>
      <c r="B13" s="57">
        <v>3</v>
      </c>
      <c r="C13" s="62">
        <f t="shared" si="0"/>
        <v>1.6129032258064515</v>
      </c>
    </row>
    <row r="14" spans="1:3" ht="12" customHeight="1">
      <c r="A14" s="71" t="s">
        <v>186</v>
      </c>
      <c r="B14" s="57">
        <v>4</v>
      </c>
      <c r="C14" s="62">
        <f t="shared" si="0"/>
        <v>2.1505376344086025</v>
      </c>
    </row>
    <row r="15" spans="1:3" s="42" customFormat="1" ht="15" customHeight="1">
      <c r="A15" s="71" t="s">
        <v>187</v>
      </c>
      <c r="B15" s="57">
        <v>16</v>
      </c>
      <c r="C15" s="62">
        <f t="shared" si="0"/>
        <v>8.60215053763441</v>
      </c>
    </row>
    <row r="16" spans="1:3" ht="15" customHeight="1">
      <c r="A16" s="71" t="s">
        <v>188</v>
      </c>
      <c r="B16" s="57">
        <v>32</v>
      </c>
      <c r="C16" s="62">
        <f t="shared" si="0"/>
        <v>17.20430107526882</v>
      </c>
    </row>
    <row r="17" spans="1:3" ht="15" customHeight="1">
      <c r="A17" s="71" t="s">
        <v>189</v>
      </c>
      <c r="B17" s="57">
        <v>13</v>
      </c>
      <c r="C17" s="62">
        <f t="shared" si="0"/>
        <v>6.989247311827956</v>
      </c>
    </row>
    <row r="18" spans="1:3" ht="15" customHeight="1">
      <c r="A18" s="71" t="s">
        <v>190</v>
      </c>
      <c r="B18" s="57">
        <v>4</v>
      </c>
      <c r="C18" s="62">
        <f t="shared" si="0"/>
        <v>2.1505376344086025</v>
      </c>
    </row>
    <row r="19" spans="1:3" ht="15" customHeight="1">
      <c r="A19" s="71" t="s">
        <v>191</v>
      </c>
      <c r="B19" s="57">
        <v>1</v>
      </c>
      <c r="C19" s="62">
        <f t="shared" si="0"/>
        <v>0.5376344086021506</v>
      </c>
    </row>
    <row r="20" spans="1:3" ht="26.25" customHeight="1">
      <c r="A20" s="71" t="s">
        <v>192</v>
      </c>
      <c r="B20" s="57">
        <v>33</v>
      </c>
      <c r="C20" s="62">
        <f t="shared" si="0"/>
        <v>17.741935483870968</v>
      </c>
    </row>
    <row r="21" spans="1:3" ht="15" customHeight="1">
      <c r="A21" s="71" t="s">
        <v>193</v>
      </c>
      <c r="B21" s="57">
        <v>24</v>
      </c>
      <c r="C21" s="62">
        <f t="shared" si="0"/>
        <v>12.903225806451612</v>
      </c>
    </row>
    <row r="22" spans="1:3" ht="15" customHeight="1">
      <c r="A22" s="94" t="s">
        <v>80</v>
      </c>
      <c r="B22" s="94"/>
      <c r="C22" s="94"/>
    </row>
    <row r="23" spans="1:3" ht="15" customHeight="1">
      <c r="A23" s="10"/>
      <c r="B23" s="10"/>
      <c r="C23" s="10"/>
    </row>
    <row r="24" spans="1:3" s="1" customFormat="1" ht="19.5" customHeight="1">
      <c r="A24" s="96" t="s">
        <v>126</v>
      </c>
      <c r="B24" s="97"/>
      <c r="C24" s="97"/>
    </row>
    <row r="25" spans="1:3" s="42" customFormat="1" ht="17.25" customHeight="1">
      <c r="A25" s="69" t="s">
        <v>180</v>
      </c>
      <c r="B25" s="68"/>
      <c r="C25" s="68"/>
    </row>
    <row r="26" spans="1:3" s="5" customFormat="1" ht="15" customHeight="1">
      <c r="A26" s="53" t="s">
        <v>35</v>
      </c>
      <c r="B26" s="3"/>
      <c r="C26" s="4"/>
    </row>
    <row r="27" spans="1:3" ht="28.5" customHeight="1">
      <c r="A27" s="9"/>
      <c r="B27" s="70" t="s">
        <v>136</v>
      </c>
      <c r="C27" s="70" t="s">
        <v>230</v>
      </c>
    </row>
    <row r="28" spans="1:5" s="46" customFormat="1" ht="15" customHeight="1">
      <c r="A28" s="45" t="s">
        <v>194</v>
      </c>
      <c r="B28" s="44">
        <v>186</v>
      </c>
      <c r="C28" s="51">
        <f aca="true" t="shared" si="1" ref="C28:C33">+B28/B$28*100</f>
        <v>100</v>
      </c>
      <c r="D28" s="72"/>
      <c r="E28" s="72"/>
    </row>
    <row r="29" spans="1:3" s="46" customFormat="1" ht="15" customHeight="1">
      <c r="A29" s="71" t="s">
        <v>195</v>
      </c>
      <c r="B29" s="57">
        <v>76</v>
      </c>
      <c r="C29" s="62">
        <f t="shared" si="1"/>
        <v>40.86021505376344</v>
      </c>
    </row>
    <row r="30" spans="1:3" s="46" customFormat="1" ht="15" customHeight="1">
      <c r="A30" s="71" t="s">
        <v>196</v>
      </c>
      <c r="B30" s="57">
        <v>17</v>
      </c>
      <c r="C30" s="62">
        <f t="shared" si="1"/>
        <v>9.13978494623656</v>
      </c>
    </row>
    <row r="31" spans="1:3" s="46" customFormat="1" ht="15" customHeight="1">
      <c r="A31" s="71" t="s">
        <v>197</v>
      </c>
      <c r="B31" s="57">
        <v>65</v>
      </c>
      <c r="C31" s="62">
        <f t="shared" si="1"/>
        <v>34.946236559139784</v>
      </c>
    </row>
    <row r="32" spans="1:3" s="59" customFormat="1" ht="15" customHeight="1">
      <c r="A32" s="71" t="s">
        <v>198</v>
      </c>
      <c r="B32" s="57">
        <v>11</v>
      </c>
      <c r="C32" s="62">
        <f t="shared" si="1"/>
        <v>5.913978494623656</v>
      </c>
    </row>
    <row r="33" spans="1:3" ht="15" customHeight="1">
      <c r="A33" s="71" t="s">
        <v>199</v>
      </c>
      <c r="B33" s="57">
        <v>17</v>
      </c>
      <c r="C33" s="62">
        <f t="shared" si="1"/>
        <v>9.13978494623656</v>
      </c>
    </row>
    <row r="34" spans="1:3" ht="15" customHeight="1">
      <c r="A34" s="94" t="s">
        <v>80</v>
      </c>
      <c r="B34" s="94"/>
      <c r="C34" s="94"/>
    </row>
  </sheetData>
  <sheetProtection/>
  <mergeCells count="4">
    <mergeCell ref="A5:C5"/>
    <mergeCell ref="A22:C22"/>
    <mergeCell ref="A24:C24"/>
    <mergeCell ref="A34:C34"/>
  </mergeCells>
  <printOptions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&amp;R&amp;12www.aragon.es/iaest</oddHeader>
    <oddFooter>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usuario</cp:lastModifiedBy>
  <cp:lastPrinted>2018-10-09T10:58:20Z</cp:lastPrinted>
  <dcterms:created xsi:type="dcterms:W3CDTF">2015-02-25T13:00:21Z</dcterms:created>
  <dcterms:modified xsi:type="dcterms:W3CDTF">2019-02-25T11:46:38Z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EXPLOTACIÓN EGRESADOS DOCTORADO 2018_FEBRERO 2019.xls</vt:lpwstr>
  </property>
</Properties>
</file>